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Зимина Л.В\отчеты бухгалтерские 2023год\годовая бюджет. отчетность за 2023г ПУНКТ 11.2 191н\"/>
    </mc:Choice>
  </mc:AlternateContent>
  <bookViews>
    <workbookView xWindow="360" yWindow="276" windowWidth="14940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Доходы!$F$82</definedName>
    <definedName name="LAST_CELL" localSheetId="2">Источники!$F$35</definedName>
    <definedName name="LAST_CELL" localSheetId="1">Расходы!$F$198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Доходы!$A$82</definedName>
    <definedName name="REND_1" localSheetId="2">Источники!$A$23</definedName>
    <definedName name="REND_1" localSheetId="1">Расходы!$A$199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</workbook>
</file>

<file path=xl/calcChain.xml><?xml version="1.0" encoding="utf-8"?>
<calcChain xmlns="http://schemas.openxmlformats.org/spreadsheetml/2006/main">
  <c r="F69" i="1" l="1"/>
  <c r="F70" i="1"/>
  <c r="F71" i="1"/>
  <c r="F72" i="1"/>
  <c r="F73" i="1"/>
  <c r="F74" i="1"/>
  <c r="F75" i="1"/>
  <c r="F76" i="1"/>
  <c r="F77" i="1"/>
  <c r="F78" i="1"/>
  <c r="F79" i="1"/>
  <c r="F68" i="1"/>
  <c r="F62" i="1"/>
  <c r="F63" i="1"/>
  <c r="F64" i="1"/>
  <c r="F65" i="1"/>
  <c r="F66" i="1"/>
  <c r="F67" i="1"/>
  <c r="F60" i="1"/>
  <c r="F61" i="1"/>
  <c r="F56" i="1"/>
  <c r="F57" i="1"/>
  <c r="F58" i="1"/>
  <c r="F59" i="1"/>
  <c r="F51" i="1"/>
  <c r="F52" i="1"/>
  <c r="F53" i="1"/>
  <c r="F54" i="1"/>
  <c r="F55" i="1"/>
  <c r="F50" i="1"/>
  <c r="F36" i="1"/>
  <c r="F35" i="1"/>
  <c r="F34" i="1"/>
  <c r="F33" i="1"/>
  <c r="F28" i="1"/>
  <c r="F29" i="1"/>
  <c r="F30" i="1"/>
  <c r="F31" i="1"/>
  <c r="F32" i="1"/>
  <c r="F27" i="1"/>
  <c r="F20" i="1"/>
  <c r="F21" i="1"/>
  <c r="F22" i="1"/>
  <c r="F23" i="1"/>
  <c r="F24" i="1"/>
  <c r="F25" i="1"/>
  <c r="F26" i="1"/>
  <c r="F19" i="1"/>
  <c r="F37" i="1" l="1"/>
  <c r="F38" i="1"/>
  <c r="F39" i="1"/>
  <c r="F40" i="1"/>
  <c r="F41" i="1"/>
  <c r="F42" i="1"/>
  <c r="F43" i="1"/>
  <c r="F44" i="1"/>
  <c r="F45" i="1"/>
  <c r="F46" i="1"/>
  <c r="F47" i="1"/>
  <c r="F48" i="1"/>
  <c r="F49" i="1"/>
  <c r="F80" i="1"/>
  <c r="F81" i="1"/>
  <c r="F8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</calcChain>
</file>

<file path=xl/sharedStrings.xml><?xml version="1.0" encoding="utf-8"?>
<sst xmlns="http://schemas.openxmlformats.org/spreadsheetml/2006/main" count="884" uniqueCount="486">
  <si>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</si>
  <si>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</si>
  <si>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</si>
  <si>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</si>
  <si>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</si>
  <si>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</si>
  <si>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</si>
  <si>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</si>
  <si>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</si>
  <si>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</si>
  <si>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</si>
  <si>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</si>
  <si>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</si>
  <si>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Северного сельского поселения</t>
  </si>
  <si>
    <t>Северное сельское поселение Зимовниковского района</t>
  </si>
  <si>
    <t>Периодичность: годовая</t>
  </si>
  <si>
    <t>Единица измерения: руб.</t>
  </si>
  <si>
    <t>04226155</t>
  </si>
  <si>
    <t>951</t>
  </si>
  <si>
    <t>60619450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</si>
  <si>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</si>
  <si>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</si>
  <si>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</si>
  <si>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</si>
  <si>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</si>
  <si>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</si>
  <si>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</si>
  <si>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</si>
  <si>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</si>
  <si>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</si>
  <si>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</si>
  <si>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</si>
  <si>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</si>
  <si>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</si>
  <si>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</si>
  <si>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</si>
  <si>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</si>
  <si>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</si>
  <si>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</si>
  <si>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</si>
  <si>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</si>
  <si>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</si>
  <si>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</si>
  <si>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</si>
  <si>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</si>
  <si>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</si>
  <si>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</si>
  <si>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</si>
  <si>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</si>
  <si>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</si>
  <si>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</si>
  <si>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</si>
  <si>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</si>
  <si>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</si>
  <si>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</si>
  <si>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</si>
  <si>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</si>
  <si>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</si>
  <si>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</si>
  <si>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</si>
  <si>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</si>
  <si>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</si>
  <si>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</si>
  <si>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</si>
  <si>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</si>
  <si>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</si>
  <si>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</si>
  <si>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</si>
  <si>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</si>
  <si>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</si>
  <si>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</si>
  <si>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</si>
  <si>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</si>
  <si>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</si>
  <si>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</si>
  <si>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</si>
  <si>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</si>
  <si>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</si>
  <si>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</si>
  <si>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</si>
  <si>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</si>
  <si>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</si>
  <si>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</si>
  <si>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</si>
  <si>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</si>
  <si>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</si>
  <si>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</si>
  <si>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</si>
  <si>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</si>
  <si>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</si>
  <si>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</si>
  <si>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</si>
  <si>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</si>
  <si>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</si>
  <si>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</si>
  <si>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</si>
  <si>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</si>
  <si>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</si>
  <si>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</si>
  <si>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</si>
  <si>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</si>
  <si>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</si>
  <si>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</si>
  <si>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</si>
  <si>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</si>
  <si>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</si>
  <si>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</si>
  <si>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ДОХОДЫ ОТ ПРОДАЖИ МАТЕРИАЛЬНЫХ И НЕМАТЕРИАЛЬНЫХ АКТИВОВ</t>
  </si>
  <si>
    <t>951 11400000000000000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</si>
  <si>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</si>
  <si>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</si>
  <si>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</si>
  <si>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951 11402050100000440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</si>
  <si>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</si>
  <si>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951 11402053100000440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</si>
  <si>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</si>
  <si>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</si>
  <si>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</si>
  <si>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</si>
  <si>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</si>
  <si>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</si>
  <si>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ПРОЧИЕ НЕНАЛОГОВЫЕ ДОХОДЫ</t>
  </si>
  <si>
    <t>951 11700000000000000</t>
  </si>
  <si>
    <t>Инициативные платежи</t>
  </si>
  <si>
    <t>951 11715000000000150</t>
  </si>
  <si>
    <t>Инициативные платежи, зачисляемые в бюджеты сельских поселений</t>
  </si>
  <si>
    <t>951 11715030100000150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</si>
  <si>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</si>
  <si>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</si>
  <si>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</si>
  <si>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</si>
  <si>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</si>
  <si>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</si>
  <si>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</si>
  <si>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</si>
  <si>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</si>
  <si>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</si>
  <si>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</si>
  <si>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</si>
  <si>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</si>
  <si>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</si>
  <si>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</si>
  <si>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</si>
  <si>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</si>
  <si>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</si>
  <si>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</si>
  <si>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</si>
  <si>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</si>
  <si>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</si>
  <si>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</si>
  <si>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</si>
  <si>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</si>
  <si>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</si>
  <si>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</si>
  <si>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</si>
  <si>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</si>
  <si>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</si>
  <si>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</si>
  <si>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</si>
  <si>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</si>
  <si>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</si>
  <si>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</si>
  <si>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</si>
  <si>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</si>
  <si>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</si>
  <si>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</si>
  <si>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</si>
  <si>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</si>
  <si>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</si>
  <si>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«Пожарная безопасность»</t>
  </si>
  <si>
    <t xml:space="preserve">951 0104 0320000000 000 </t>
  </si>
  <si>
    <t>Мероприятия в рамках подпрограммы « Пожарная безопасность" муниципальной программы Северного сельского поселения «Защита населения и территории от чрезвычайных ситуаций, обеспечение пожарной безопасности людей»</t>
  </si>
  <si>
    <t xml:space="preserve">951 0104 0320026070 000 </t>
  </si>
  <si>
    <t>Закупка товаров, работ и услуг для обеспечения государственных (муниципальных) нужд</t>
  </si>
  <si>
    <t xml:space="preserve">951 0104 0320026070 200 </t>
  </si>
  <si>
    <t>Иные закупки товаров, работ и услуг для обеспечения государственных (муниципальных) нужд</t>
  </si>
  <si>
    <t xml:space="preserve">951 0104 0320026070 240 </t>
  </si>
  <si>
    <t>Прочая закупка товаров, работ и услуг для обеспечения государственных (муниципальных) нужд</t>
  </si>
  <si>
    <t xml:space="preserve">951 0104 0320026070 244 </t>
  </si>
  <si>
    <t>Подпрограмма "Развитие муниципальной службы"</t>
  </si>
  <si>
    <t xml:space="preserve">951 0104 0710000000 000 </t>
  </si>
  <si>
    <t>Расходы на мероприятия по проведению диспансеризации муниципальных служащих органа местного самоуправления в рамках подпрограммы «Развитие муниципальной службы» муниципальной программы Северного сельского поселения «Развитие муниципальной службы»</t>
  </si>
  <si>
    <t xml:space="preserve">951 0104 0710026240 000 </t>
  </si>
  <si>
    <t xml:space="preserve">951 0104 0710026240 200 </t>
  </si>
  <si>
    <t xml:space="preserve">951 0104 0710026240 240 </t>
  </si>
  <si>
    <t xml:space="preserve">951 0104 0710026240 244 </t>
  </si>
  <si>
    <t>Подпрограмма «Улучшение условий и охраны труда в Администрации Северного сельского поселения» муниципальной программы Северного сельского поселения «Развитие муниципальной службы »</t>
  </si>
  <si>
    <t xml:space="preserve">951 0104 0740000000 000 </t>
  </si>
  <si>
    <t>Мероприятия в рамках подпрограммы «Улучшение условий и охраны труда в Администрации Северного сельского поселения» муниципальной программы Северного сельского поселения «Развитие муниципальной службы »</t>
  </si>
  <si>
    <t xml:space="preserve">951 0104 0740026290 000 </t>
  </si>
  <si>
    <t xml:space="preserve">951 0104 0740026290 200 </t>
  </si>
  <si>
    <t xml:space="preserve">951 0104 0740026290 240 </t>
  </si>
  <si>
    <t xml:space="preserve">951 0104 0740026290 244 </t>
  </si>
  <si>
    <t>Подпрограмма «Энергосбережение Северного сельского поселения»</t>
  </si>
  <si>
    <t xml:space="preserve">951 0104 0810000000 000 </t>
  </si>
  <si>
    <t>Мероприятия в рамках подпрограммы «Энергосбережение Северного сельского поселения» муниципальной программы Северного сельского поселения «Энергосбережение и повышение энергетической эффективности»</t>
  </si>
  <si>
    <t xml:space="preserve">951 0104 0810026120 000 </t>
  </si>
  <si>
    <t xml:space="preserve">951 0104 0810026120 200 </t>
  </si>
  <si>
    <t xml:space="preserve">951 0104 0810026120 240 </t>
  </si>
  <si>
    <t xml:space="preserve">951 0104 0810026120 244 </t>
  </si>
  <si>
    <t>Подпрограмма «Нормативно-методическое обеспечение и организация бюджетного процесса» Подпрограмма «Нормативно-методическое обеспечение и организация бюджетного процесса»</t>
  </si>
  <si>
    <t xml:space="preserve">951 0104 0920000000 000 </t>
  </si>
  <si>
    <t>Расходы на выплаты по оплате труда работников органов местного самоуправления в рамках подпрограммы «Нормативно- методологическое обеспечение и организация бюджетного процесса» муниципальной программы Северного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</si>
  <si>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</si>
  <si>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</si>
  <si>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951 0104 0920000110 100 </t>
  </si>
  <si>
    <t>Расходы на выплаты персоналу государственных (муниципальных) органов</t>
  </si>
  <si>
    <t xml:space="preserve">951 0104 0920000110 120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</si>
  <si>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</si>
  <si>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</si>
  <si>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</si>
  <si>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</si>
  <si>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</si>
  <si>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</si>
  <si>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деятельности органов местного самоуправления в рамках подпрограммы «Нормативно- методологическое обеспечение и организация бюджетного процесса» муниципальной программы Северного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</si>
  <si>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951 0104 0920000190 000 </t>
  </si>
  <si>
    <t xml:space="preserve">951 0104 0920000190 200 </t>
  </si>
  <si>
    <t xml:space="preserve">951 0104 0920000190 240 </t>
  </si>
  <si>
    <t xml:space="preserve">951 0104 0920000190 244 </t>
  </si>
  <si>
    <t>Закупка энергетических ресурсов</t>
  </si>
  <si>
    <t xml:space="preserve">951 0104 0920000190 247 </t>
  </si>
  <si>
    <t>Реализация направления расходов в рамках подпрограммы «Нормативно- методологическое обеспечение и организация бюджетного процесса» муниципальной программы Северного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</si>
  <si>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951 0104 0920099990 000 </t>
  </si>
  <si>
    <t>Иные бюджетные ассигнования</t>
  </si>
  <si>
    <t xml:space="preserve">951 0104 0920099990 800 </t>
  </si>
  <si>
    <t>Уплата налогов, сборов и иных платежей</t>
  </si>
  <si>
    <t xml:space="preserve">951 0104 0920099990 850 </t>
  </si>
  <si>
    <t>Уплата налога на имущество организаций и земельного налога</t>
  </si>
  <si>
    <t xml:space="preserve">951 0104 0920099990 851 </t>
  </si>
  <si>
    <t>Уплата прочих налогов, сборов</t>
  </si>
  <si>
    <t xml:space="preserve">951 0104 0920099990 852 </t>
  </si>
  <si>
    <t>Уплата иных платежей</t>
  </si>
  <si>
    <t xml:space="preserve">951 0104 0920099990 853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</si>
  <si>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</si>
  <si>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</si>
  <si>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непрограммного направления деятельности "Реализация функций иных органов местного самоуправления Северного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</si>
  <si>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</si>
  <si>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</si>
  <si>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</si>
  <si>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</si>
  <si>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</si>
  <si>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</si>
  <si>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</si>
  <si>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</si>
  <si>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Северного сельского поселения  на финансовое обеспечение непредвиденных расходов в рамках непрограммного направления деятельности "Реализация функций органа  местного самоуправления Северного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</si>
  <si>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</si>
  <si>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</si>
  <si>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</si>
  <si>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</si>
  <si>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</si>
  <si>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</si>
  <si>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«Противодействие коррупции в Северном сельском поселении»</t>
  </si>
  <si>
    <t xml:space="preserve">951 0113 0210000000 000 </t>
  </si>
  <si>
    <t>Мероприятия по противодействию коррупции в рамках подпрограммы «Противодействие коррупции в Северном сельском поселении» муниципальной программы Северного сельского поселения «Обеспечение общественного порядка и профилактика правонарушений»</t>
  </si>
  <si>
    <t xml:space="preserve">951 0113 0210026030 000 </t>
  </si>
  <si>
    <t xml:space="preserve">951 0113 0210026030 200 </t>
  </si>
  <si>
    <t xml:space="preserve">951 0113 0210026030 240 </t>
  </si>
  <si>
    <t xml:space="preserve">951 0113 0210026030 244 </t>
  </si>
  <si>
    <t>Подпрограмма «Комплексные меры противодействия злоупотреблению наркотиками и их незаконному обороту»</t>
  </si>
  <si>
    <t xml:space="preserve">951 0113 0230000000 000 </t>
  </si>
  <si>
    <t>Мероприятия по противодействию злоупотреблению наркотиками и их незаконному обороту в рамках подпрограммы «Комплексные меры противодействия злоупотреблению наркотиками и их незаконному обороту" муниципальной программы Северного сельского поселения «Обеспечение общественного порядка и профилактика правонарушений»</t>
  </si>
  <si>
    <t xml:space="preserve">951 0113 0230026050 000 </t>
  </si>
  <si>
    <t xml:space="preserve">951 0113 0230026050 200 </t>
  </si>
  <si>
    <t xml:space="preserve">951 0113 0230026050 240 </t>
  </si>
  <si>
    <t xml:space="preserve">951 0113 0230026050 244 </t>
  </si>
  <si>
    <t>Подпрограмма "Гармонизация межэтнических и межкультурных отношений и формировании культуры межнационального общения в Северном сельском поселении"</t>
  </si>
  <si>
    <t xml:space="preserve">951 0113 0240000000 000 </t>
  </si>
  <si>
    <t>Мероприятия по гармонизации межэтнических и межкультурных отношений рамках подпрограммы «Гармонизация межэтнических и межкультурных отношений и формировании культуры межнационального общения в Северном сельском поселении» муниципальной программы Северного сельского поселения «Обеспечение общественного порядка и профилактика правонарушений»</t>
  </si>
  <si>
    <t xml:space="preserve">951 0113 0240026310 000 </t>
  </si>
  <si>
    <t xml:space="preserve">951 0113 0240026310 200 </t>
  </si>
  <si>
    <t xml:space="preserve">951 0113 0240026310 240 </t>
  </si>
  <si>
    <t xml:space="preserve">951 0113 0240026310 244 </t>
  </si>
  <si>
    <t xml:space="preserve">951 0113 0320000000 000 </t>
  </si>
  <si>
    <t xml:space="preserve">951 0113 0320026070 000 </t>
  </si>
  <si>
    <t xml:space="preserve">951 0113 0320026070 200 </t>
  </si>
  <si>
    <t xml:space="preserve">951 0113 0320026070 240 </t>
  </si>
  <si>
    <t xml:space="preserve">951 0113 0320026070 244 </t>
  </si>
  <si>
    <t>Подпрограмма "Обеспечение безопасности на воде"</t>
  </si>
  <si>
    <t xml:space="preserve">951 0113 0330000000 000 </t>
  </si>
  <si>
    <t>Мероприятия в рамках подпрограммы «Обеспечение безопасности на воде» муниципальной программы Северного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</si>
  <si>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951 0113 0330026210 000 </t>
  </si>
  <si>
    <t xml:space="preserve">951 0113 0330026210 200 </t>
  </si>
  <si>
    <t xml:space="preserve">951 0113 0330026210 240 </t>
  </si>
  <si>
    <t xml:space="preserve">951 0113 0330026210 244 </t>
  </si>
  <si>
    <t>Подпрограмма "Реализация муниципальной информационной политики"</t>
  </si>
  <si>
    <t xml:space="preserve">951 0113 0730000000 000 </t>
  </si>
  <si>
    <t>Мероприятия в рамках подпрограммы «Реализация муниципальной информационной политики» муниципальной программы Северного сельского поселения «Развитие муниципальной службы »</t>
  </si>
  <si>
    <t xml:space="preserve">951 0113 0730026110 000 </t>
  </si>
  <si>
    <t xml:space="preserve">951 0113 0730026110 200 </t>
  </si>
  <si>
    <t xml:space="preserve">951 0113 0730026110 240 </t>
  </si>
  <si>
    <t xml:space="preserve">951 0113 0730026110 244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</si>
  <si>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</si>
  <si>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«Реализация функций иных органов местного самоуправления Северного сельского поселения»</t>
  </si>
  <si>
    <t xml:space="preserve">951 0113 9990026220 000 </t>
  </si>
  <si>
    <t xml:space="preserve">951 0113 9990026220 800 </t>
  </si>
  <si>
    <t xml:space="preserve">951 0113 9990026220 850 </t>
  </si>
  <si>
    <t xml:space="preserve">951 0113 9990026220 853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</si>
  <si>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</si>
  <si>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</si>
  <si>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</si>
  <si>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</si>
  <si>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</si>
  <si>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«Реализация функций иных органов местного самоуправления Северного сельского поселения»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</si>
  <si>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</si>
  <si>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</si>
  <si>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</si>
  <si>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</si>
  <si>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</si>
  <si>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</si>
  <si>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</si>
  <si>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</si>
  <si>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</si>
  <si>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951 0310 0320000000 000 </t>
  </si>
  <si>
    <t xml:space="preserve">951 0310 0320026070 000 </t>
  </si>
  <si>
    <t xml:space="preserve">951 0310 0320026070 200 </t>
  </si>
  <si>
    <t xml:space="preserve">951 0310 0320026070 240 </t>
  </si>
  <si>
    <t xml:space="preserve">951 0310 0320026070 244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</si>
  <si>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</si>
  <si>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</si>
  <si>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</si>
  <si>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</si>
  <si>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Рациональное использование земельных участков, находящихся в муниципальной собственности</t>
  </si>
  <si>
    <t xml:space="preserve">951 0412 0620000000 000 </t>
  </si>
  <si>
    <t>Мероприятия в рамках подпрограммы «Рациональное использование земельных участков, находящихся в муниципальной собственности» муниципальной программы Северного сельского поселения «Управление муниципальным имуществом»</t>
  </si>
  <si>
    <t xml:space="preserve">951 0412 0620026140 000 </t>
  </si>
  <si>
    <t xml:space="preserve">951 0412 0620026140 200 </t>
  </si>
  <si>
    <t xml:space="preserve">951 0412 0620026140 240 </t>
  </si>
  <si>
    <t xml:space="preserve">951 0412 0620026140 244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</si>
  <si>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</si>
  <si>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</si>
  <si>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</si>
  <si>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</si>
  <si>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Подпрограмма «Создание условий для обеспечения качественными коммунальными услугами населения»</t>
  </si>
  <si>
    <t xml:space="preserve">951 0501 0110000000 000 </t>
  </si>
  <si>
    <t>Расходы на мероприятия по обеспечению населения жилищно-коммунальными услугами в рамках подпрограммы «Создание условий для обеспечения качественными коммунальными услугами населения» муниципальной программы Северного сельского поселения «Обеспечение качественными жилищно-коммунальными услугами населения в Северном сельском поселении»</t>
  </si>
  <si>
    <t xml:space="preserve">951 0501 0110026010 000 </t>
  </si>
  <si>
    <t xml:space="preserve">951 0501 0110026010 200 </t>
  </si>
  <si>
    <t xml:space="preserve">951 0501 0110026010 240 </t>
  </si>
  <si>
    <t xml:space="preserve">951 0501 0110026010 244 </t>
  </si>
  <si>
    <t>Благоустройство</t>
  </si>
  <si>
    <t xml:space="preserve">951 0503 0000000000 000 </t>
  </si>
  <si>
    <t>Подпрограмма «Благоустройство территории поселения»</t>
  </si>
  <si>
    <t xml:space="preserve">951 0503 0120000000 000 </t>
  </si>
  <si>
    <t>Расходы на обеспечение мероприятий по благоустройству территории в рамках подпрограммы «Благоустройство территории поселения» муниципальной программы Северного сельского поселения «Обеспечение качественными жилищно-коммунальными услугами населения в Северном сельском поселении»</t>
  </si>
  <si>
    <t xml:space="preserve">951 0503 0120026020 000 </t>
  </si>
  <si>
    <t xml:space="preserve">951 0503 0120026020 200 </t>
  </si>
  <si>
    <t xml:space="preserve">951 0503 0120026020 240 </t>
  </si>
  <si>
    <t xml:space="preserve">951 0503 0120026020 244 </t>
  </si>
  <si>
    <t>Расходы на оплату услуг по уличному освещению в рамках подпрограммы «Благоустройство территории поселения» муниципальной программы Северного сельского поселения «Обеспечение качественными жилищно-коммунальными услугами населения в Северном сельском поселении»</t>
  </si>
  <si>
    <t xml:space="preserve">951 0503 0120026250 000 </t>
  </si>
  <si>
    <t xml:space="preserve">951 0503 0120026250 200 </t>
  </si>
  <si>
    <t xml:space="preserve">951 0503 0120026250 240 </t>
  </si>
  <si>
    <t xml:space="preserve">951 0503 0120026250 247 </t>
  </si>
  <si>
    <t>Подпрограмма «Охрана окружающей среды в Северном сельском поселении»</t>
  </si>
  <si>
    <t xml:space="preserve">951 0503 0510000000 000 </t>
  </si>
  <si>
    <t>Мероприятия в рамках подпрограммы «Охрана окружающей среды в Северном сельском поселении» муниципальной программы Северного сельского поселения «Охрана окружающей среды и рациональное природопользование»</t>
  </si>
  <si>
    <t xml:space="preserve">951 0503 0510026080 000 </t>
  </si>
  <si>
    <t xml:space="preserve">951 0503 0510026080 200 </t>
  </si>
  <si>
    <t xml:space="preserve">951 0503 0510026080 240 </t>
  </si>
  <si>
    <t xml:space="preserve">951 0503 0510026080 244 </t>
  </si>
  <si>
    <t>Подпрограмма «Организация деятельности по сбору и вывозу отходов на территории Северного сельского поселения»</t>
  </si>
  <si>
    <t xml:space="preserve">951 0503 0520000000 000 </t>
  </si>
  <si>
    <t>Расходы по организации сбора и вывоза ТКО в рамках подпрограммы «Организация деятельности по сбору и вывозу отходов на территории Северного сельского поселения» муниципальной программы Северного сельского поселения «Охрана окружающей среды и рациональное природопользование</t>
  </si>
  <si>
    <t xml:space="preserve">951 0503 0520026190 000 </t>
  </si>
  <si>
    <t xml:space="preserve">951 0503 0520026190 200 </t>
  </si>
  <si>
    <t xml:space="preserve">951 0503 0520026190 240 </t>
  </si>
  <si>
    <t xml:space="preserve">951 0503 0520026190 244 </t>
  </si>
  <si>
    <t>Подпрограмма "Использование и охрана земель на территории Северного сельского поселения"</t>
  </si>
  <si>
    <t xml:space="preserve">951 0503 0530000000 000 </t>
  </si>
  <si>
    <t>Мероприятия в рамках подпрограммы «Использование и охрана земель на территории Северного сельского поселения» Муниципальной программы Северного сельского поселения «Охрана окружающей среды и рациональное природопользование»</t>
  </si>
  <si>
    <t xml:space="preserve">951 0503 0530026260 000 </t>
  </si>
  <si>
    <t xml:space="preserve">951 0503 0530026260 200 </t>
  </si>
  <si>
    <t xml:space="preserve">951 0503 0530026260 240 </t>
  </si>
  <si>
    <t xml:space="preserve">951 0503 0530026260 244 </t>
  </si>
  <si>
    <t>Подпрограмма «Управление муниципальным имуществом»</t>
  </si>
  <si>
    <t xml:space="preserve">951 0503 0610000000 000 </t>
  </si>
  <si>
    <t>Мероприятия в рамках подпрограммы «Управление муниципальным имуществом» муниципальной программы Северного сельского поселения «Управление муниципальным имуществом»</t>
  </si>
  <si>
    <t xml:space="preserve">951 0503 0610026130 000 </t>
  </si>
  <si>
    <t xml:space="preserve">951 0503 0610026130 200 </t>
  </si>
  <si>
    <t xml:space="preserve">951 0503 0610026130 240 </t>
  </si>
  <si>
    <t xml:space="preserve">951 0503 0610026130 244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</si>
  <si>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</si>
  <si>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</si>
  <si>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</si>
  <si>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</si>
  <si>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</si>
  <si>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>Расходы на обеспечение деятельности органов местного самоуправления в рамках подпрограммы «Развитие муниципальной службы» муниципальной программы Северного сельского поселения «Развитие муниципальной службы»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</si>
  <si>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</si>
  <si>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</si>
  <si>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</si>
  <si>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</si>
  <si>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</si>
  <si>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</si>
  <si>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</si>
  <si>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</si>
  <si>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 xml:space="preserve">951 0801 0320000000 000 </t>
  </si>
  <si>
    <t>Расходы на обеспечение противопожарных мероприятий муниципальных учреждений Северного сельского поселения в рамках подпрограммы «Пожарная безопасность» муниципальной программы Северного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</si>
  <si>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951 0801 0320000590 000 </t>
  </si>
  <si>
    <t>Предоставление субсидий бюджетным, автономным учреждениям и иным некоммерческим организациям</t>
  </si>
  <si>
    <t xml:space="preserve">951 0801 0320000590 600 </t>
  </si>
  <si>
    <t>Субсидии бюджетным учреждениям</t>
  </si>
  <si>
    <t xml:space="preserve">951 0801 0320000590 610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</si>
  <si>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</si>
  <si>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951 0801 0320000590 611 </t>
  </si>
  <si>
    <t>Подпрограмма «Развитие культуры в Северном сельском поселении»</t>
  </si>
  <si>
    <t xml:space="preserve">951 0801 0410000000 000 </t>
  </si>
  <si>
    <t>Расходы на обеспечение деятельности (оказание услуг) муниципальных учреждений Северного сельского поселения в рамках подпрограммы «Развитие культуры в Северном сельском поселении» муниципальной программы Северного сельского поселения «Развитие культуры и спорта»</t>
  </si>
  <si>
    <t xml:space="preserve">951 0801 0410000590 000 </t>
  </si>
  <si>
    <t xml:space="preserve">951 0801 0410000590 600 </t>
  </si>
  <si>
    <t xml:space="preserve">951 0801 0410000590 610 </t>
  </si>
  <si>
    <t xml:space="preserve">951 0801 0410000590 611 </t>
  </si>
  <si>
    <t>Субсидии бюджетным учреждениям на иные цели</t>
  </si>
  <si>
    <t xml:space="preserve">951 0801 0410000590 612 </t>
  </si>
  <si>
    <t>Расходы на реализацию инициативных проектов (замена оконных блоков в здании сельского Дома культуры по адресу Ростовская область,Зимовниковский район, х.Гашун ул.Деревенского д.32) в рамках подпрограммы " Развитие культуры в Северном сельском поселении " муниципальной программы Северного сельского поселения " Развитие культуры и спорта "</t>
  </si>
  <si>
    <t xml:space="preserve">951 0801 04100S4641 000 </t>
  </si>
  <si>
    <t xml:space="preserve">951 0801 04100S4641 600 </t>
  </si>
  <si>
    <t xml:space="preserve">951 0801 04100S4641 610 </t>
  </si>
  <si>
    <t xml:space="preserve">951 0801 04100S4641 612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</si>
  <si>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</si>
  <si>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</si>
  <si>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</si>
  <si>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</si>
  <si>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Подпрограмма "Развитие физической культуры и массового спорта в Северном сельском поселении"</t>
  </si>
  <si>
    <t xml:space="preserve">951 1102 0420000000 000 </t>
  </si>
  <si>
    <t>Мероприятия в рамках подпрограммы «Развитие физической культуры и массового спорта в Северном сельском поселении» муниципальной программы Северного сельского поселения «Развитие культуры и спорта»</t>
  </si>
  <si>
    <t xml:space="preserve">951 1102 0420026090 000 </t>
  </si>
  <si>
    <t xml:space="preserve">951 1102 0420026090 200 </t>
  </si>
  <si>
    <t xml:space="preserve">951 1102 0420026090 240 </t>
  </si>
  <si>
    <t xml:space="preserve">951 1102 0420026090 244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</si>
  <si>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</si>
  <si>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</si>
  <si>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</si>
  <si>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</si>
  <si>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951 1403 0920000000 000 </t>
  </si>
  <si>
    <t>Межбюджетные трансферты бюджетам муниципальных районов из бюджетов поселений на осуществление полномочий в соответствии с заключенными соглашениями по внутреннему муниципальному финансовому контролю в рамках подпрограммы «Нормативно- методологическое обеспечение и организация бюджетного процесса» муниципальной программы Северного сельского поселения «Управление муниципальными финансами и создание условий для эффективного управления муниципальными финансами».</t>
  </si>
  <si>
    <t xml:space="preserve">951 1403 0920086030 000 </t>
  </si>
  <si>
    <t>Межбюджетные трансферты</t>
  </si>
  <si>
    <t xml:space="preserve">951 1403 0920086030 500 </t>
  </si>
  <si>
    <t xml:space="preserve">951 1403 0920086030 540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</si>
  <si>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</si>
  <si>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</si>
  <si>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</si>
  <si>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</si>
  <si>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</si>
  <si>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</si>
  <si>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</si>
  <si>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</si>
  <si>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</si>
  <si>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</si>
  <si>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</si>
  <si>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</si>
  <si>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</si>
  <si>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</si>
  <si>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</si>
  <si>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</si>
  <si>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</si>
  <si>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</si>
  <si>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</si>
  <si>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</si>
  <si>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</si>
  <si>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</si>
  <si>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</si>
  <si>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</si>
  <si>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</si>
  <si>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</si>
  <si>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</si>
  <si>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</si>
  <si>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</si>
  <si>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</si>
  <si>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</si>
  <si>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</si>
  <si>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</si>
  <si>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</si>
  <si>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</si>
  <si>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</si>
  <si>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</si>
  <si>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</si>
  <si>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</si>
  <si>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</si>
  <si>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</si>
  <si>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</si>
  <si>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D:\ВЫГРУЗКАпо 243-ФЗ\117Y01.txt</t>
  </si>
  <si>
    <t>Доходы/EXPORT_SRC_CODE</t>
  </si>
  <si>
    <t>Доходы/PERIOD</t>
  </si>
  <si>
    <t xml:space="preserve"> на  01.01.2024</t>
  </si>
  <si>
    <t>"________"    _______________  20___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</si>
</sst>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49" fontId="5" fillId="0" borderId="0" xfId="0" applyNumberFormat="1" applyFont="1" applyBorder="1" applyAlignment="1" applyProtection="1"/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centerContinuous"/>
    </xf>
    <xf numFmtId="164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Continuous"/>
    </xf>
    <xf numFmtId="49" fontId="5" fillId="0" borderId="0" xfId="0" applyNumberFormat="1" applyFont="1" applyBorder="1" applyAlignment="1" applyProtection="1">
      <alignment horizontal="left"/>
    </xf>
    <xf numFmtId="49" fontId="5" fillId="0" borderId="7" xfId="0" applyNumberFormat="1" applyFont="1" applyBorder="1" applyAlignment="1" applyProtection="1">
      <alignment horizontal="centerContinuous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5" fillId="0" borderId="17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0" xfId="0" applyNumberFormat="1" applyFont="1" applyBorder="1" applyAlignment="1" applyProtection="1">
      <alignment horizontal="center" vertical="center"/>
    </xf>
    <xf numFmtId="49" fontId="5" fillId="0" borderId="21" xfId="0" applyNumberFormat="1" applyFont="1" applyBorder="1" applyAlignment="1" applyProtection="1">
      <alignment horizontal="left" wrapText="1"/>
    </xf>
    <xf numFmtId="49" fontId="5" fillId="0" borderId="22" xfId="0" applyNumberFormat="1" applyFont="1" applyBorder="1" applyAlignment="1" applyProtection="1">
      <alignment horizontal="center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25" xfId="0" applyNumberFormat="1" applyFont="1" applyBorder="1" applyAlignment="1" applyProtection="1">
      <alignment horizontal="right"/>
    </xf>
    <xf numFmtId="49" fontId="5" fillId="0" borderId="26" xfId="0" applyNumberFormat="1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center" wrapText="1"/>
    </xf>
    <xf numFmtId="49" fontId="5" fillId="0" borderId="28" xfId="0" applyNumberFormat="1" applyFont="1" applyBorder="1" applyAlignment="1" applyProtection="1">
      <alignment horizontal="center"/>
    </xf>
    <xf numFmtId="4" fontId="5" fillId="0" borderId="29" xfId="0" applyNumberFormat="1" applyFont="1" applyBorder="1" applyAlignment="1" applyProtection="1">
      <alignment horizontal="right"/>
    </xf>
    <xf numFmtId="49" fontId="5" fillId="0" borderId="31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 wrapText="1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165" fontId="5" fillId="0" borderId="31" xfId="0" applyNumberFormat="1" applyFont="1" applyBorder="1" applyAlignment="1" applyProtection="1">
      <alignment horizontal="left" wrapText="1"/>
    </xf>
    <xf numFmtId="4" fontId="5" fillId="0" borderId="16" xfId="0" applyNumberFormat="1" applyFont="1" applyBorder="1" applyAlignment="1" applyProtection="1">
      <alignment horizontal="right"/>
    </xf>
    <xf numFmtId="0" fontId="5" fillId="0" borderId="33" xfId="0" applyFont="1" applyBorder="1" applyAlignment="1" applyProtection="1">
      <alignment horizontal="left"/>
    </xf>
    <xf numFmtId="0" fontId="5" fillId="0" borderId="34" xfId="0" applyFont="1" applyBorder="1" applyAlignment="1" applyProtection="1">
      <alignment horizont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5" fillId="0" borderId="34" xfId="0" applyFont="1" applyBorder="1" applyAlignment="1" applyProtection="1">
      <alignment horizontal="left"/>
    </xf>
    <xf numFmtId="49" fontId="5" fillId="0" borderId="34" xfId="0" applyNumberFormat="1" applyFont="1" applyBorder="1" applyAlignment="1" applyProtection="1"/>
    <xf numFmtId="0" fontId="5" fillId="0" borderId="34" xfId="0" applyFont="1" applyBorder="1" applyAlignment="1" applyProtection="1"/>
    <xf numFmtId="49" fontId="5" fillId="0" borderId="18" xfId="0" applyNumberFormat="1" applyFont="1" applyBorder="1" applyAlignment="1" applyProtection="1">
      <alignment horizontal="center" vertical="center"/>
    </xf>
    <xf numFmtId="49" fontId="6" fillId="0" borderId="44" xfId="0" applyNumberFormat="1" applyFont="1" applyBorder="1" applyAlignment="1" applyProtection="1">
      <alignment horizontal="left" wrapText="1"/>
    </xf>
    <xf numFmtId="49" fontId="6" fillId="0" borderId="22" xfId="0" applyNumberFormat="1" applyFont="1" applyBorder="1" applyAlignment="1" applyProtection="1">
      <alignment horizontal="center" wrapText="1"/>
    </xf>
    <xf numFmtId="49" fontId="6" fillId="0" borderId="24" xfId="0" applyNumberFormat="1" applyFont="1" applyBorder="1" applyAlignment="1" applyProtection="1">
      <alignment horizontal="center" wrapText="1"/>
    </xf>
    <xf numFmtId="4" fontId="6" fillId="0" borderId="24" xfId="0" applyNumberFormat="1" applyFont="1" applyBorder="1" applyAlignment="1" applyProtection="1">
      <alignment horizontal="right"/>
    </xf>
    <xf numFmtId="4" fontId="6" fillId="0" borderId="38" xfId="0" applyNumberFormat="1" applyFont="1" applyBorder="1" applyAlignment="1" applyProtection="1">
      <alignment horizontal="right"/>
    </xf>
    <xf numFmtId="0" fontId="5" fillId="0" borderId="45" xfId="0" applyFont="1" applyBorder="1" applyAlignment="1" applyProtection="1">
      <alignment horizontal="left"/>
    </xf>
    <xf numFmtId="0" fontId="5" fillId="0" borderId="27" xfId="0" applyFont="1" applyBorder="1" applyAlignment="1" applyProtection="1">
      <alignment horizontal="center"/>
    </xf>
    <xf numFmtId="0" fontId="5" fillId="0" borderId="29" xfId="0" applyFont="1" applyBorder="1" applyAlignment="1" applyProtection="1">
      <alignment horizontal="center"/>
    </xf>
    <xf numFmtId="49" fontId="5" fillId="0" borderId="29" xfId="0" applyNumberFormat="1" applyFont="1" applyBorder="1" applyAlignment="1" applyProtection="1">
      <alignment horizontal="center"/>
    </xf>
    <xf numFmtId="49" fontId="5" fillId="0" borderId="30" xfId="0" applyNumberFormat="1" applyFont="1" applyBorder="1" applyAlignment="1" applyProtection="1">
      <alignment horizontal="center"/>
    </xf>
    <xf numFmtId="49" fontId="6" fillId="0" borderId="31" xfId="0" applyNumberFormat="1" applyFont="1" applyBorder="1" applyAlignment="1" applyProtection="1">
      <alignment horizontal="left" wrapText="1"/>
    </xf>
    <xf numFmtId="49" fontId="6" fillId="0" borderId="14" xfId="0" applyNumberFormat="1" applyFont="1" applyBorder="1" applyAlignment="1" applyProtection="1">
      <alignment horizontal="center" wrapText="1"/>
    </xf>
    <xf numFmtId="49" fontId="6" fillId="0" borderId="15" xfId="0" applyNumberFormat="1" applyFont="1" applyBorder="1" applyAlignment="1" applyProtection="1">
      <alignment horizontal="center" wrapText="1"/>
    </xf>
    <xf numFmtId="4" fontId="6" fillId="0" borderId="15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49" fontId="5" fillId="0" borderId="24" xfId="0" applyNumberFormat="1" applyFont="1" applyBorder="1" applyAlignment="1" applyProtection="1">
      <alignment horizontal="center" wrapText="1"/>
    </xf>
    <xf numFmtId="4" fontId="5" fillId="0" borderId="38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49" fontId="5" fillId="0" borderId="9" xfId="0" applyNumberFormat="1" applyFont="1" applyBorder="1" applyAlignment="1" applyProtection="1">
      <alignment horizontal="center" vertical="center" wrapText="1"/>
    </xf>
    <xf numFmtId="49" fontId="5" fillId="0" borderId="12" xfId="0" applyNumberFormat="1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center" vertical="center" wrapText="1"/>
    </xf>
    <xf numFmtId="49" fontId="5" fillId="0" borderId="13" xfId="0" applyNumberFormat="1" applyFont="1" applyBorder="1" applyAlignment="1" applyProtection="1">
      <alignment horizontal="center" vertical="center" wrapText="1"/>
    </xf>
    <xf numFmtId="49" fontId="5" fillId="0" borderId="16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/>
    </xf>
    <xf numFmtId="14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49" fontId="5" fillId="0" borderId="5" xfId="0" applyNumberFormat="1" applyFont="1" applyBorder="1" applyAlignment="1" applyProtection="1">
      <alignment horizontal="left" wrapText="1"/>
    </xf>
    <xf numFmtId="49" fontId="5" fillId="0" borderId="5" xfId="0" applyNumberFormat="1" applyFont="1" applyBorder="1" applyAlignment="1" applyProtection="1">
      <alignment wrapText="1"/>
    </xf>
    <xf numFmtId="49" fontId="5" fillId="0" borderId="6" xfId="0" applyNumberFormat="1" applyFont="1" applyBorder="1" applyAlignment="1" applyProtection="1">
      <alignment horizontal="left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right"/>
    </xf>
    <xf numFmtId="0" fontId="5" fillId="0" borderId="35" xfId="0" applyFont="1" applyBorder="1" applyAlignment="1" applyProtection="1">
      <alignment horizontal="center" vertical="center" wrapText="1"/>
    </xf>
    <xf numFmtId="0" fontId="5" fillId="0" borderId="36" xfId="0" applyFont="1" applyBorder="1" applyAlignment="1" applyProtection="1">
      <alignment horizontal="center" vertical="center" wrapText="1"/>
    </xf>
    <xf numFmtId="0" fontId="5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GrpSpPr>
          <a:grpSpLocks/>
        </xdr:cNvGrpSpPr>
      </xdr:nvGrpSpPr>
      <xdr:grpSpPr bwMode="auto">
        <a:xfrm>
          <a:off x="0" y="4678680"/>
          <a:ext cx="5446395" cy="36766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00000000-0008-0000-0200-00000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00000000-0008-0000-0200-00000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00000000-0008-0000-0200-00000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00000000-0008-0000-0200-00000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00000000-0008-0000-0200-00000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00000000-0008-0000-0200-00000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00000000-0008-0000-0200-00000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00000000-0008-0000-0200-0000090C0000}"/>
            </a:ext>
          </a:extLst>
        </xdr:cNvPr>
        <xdr:cNvGrpSpPr>
          <a:grpSpLocks/>
        </xdr:cNvGrpSpPr>
      </xdr:nvGrpSpPr>
      <xdr:grpSpPr bwMode="auto">
        <a:xfrm>
          <a:off x="0" y="5234940"/>
          <a:ext cx="5446395" cy="470535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00000000-0008-0000-0200-00000A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00000000-0008-0000-0200-00000B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00000000-0008-0000-0200-00000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00000000-0008-0000-0200-00000D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00000000-0008-0000-0200-00000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00000000-0008-0000-0200-00000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00000000-0008-0000-0200-000010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00000000-0008-0000-0200-0000110C0000}"/>
            </a:ext>
          </a:extLst>
        </xdr:cNvPr>
        <xdr:cNvGrpSpPr>
          <a:grpSpLocks/>
        </xdr:cNvGrpSpPr>
      </xdr:nvGrpSpPr>
      <xdr:grpSpPr bwMode="auto">
        <a:xfrm>
          <a:off x="0" y="5894070"/>
          <a:ext cx="5446395" cy="33909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00000000-0008-0000-0200-00001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00000000-0008-0000-0200-00001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00000000-0008-0000-0200-00001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00000000-0008-0000-0200-00001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00000000-0008-0000-0200-00001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00000000-0008-0000-0200-00001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00000000-0008-0000-0200-00001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showGridLines="0" workbookViewId="0">
      <selection activeCell="I17" sqref="I17"/>
    </sheetView>
  </sheetViews>
  <sheetFormatPr defaultRowHeight="12.75" customHeight="1" x14ac:dyDescent="0.25"/>
  <cols>
    <col min="1" max="1" width="43.6640625" style="46" customWidth="1"/>
    <col min="2" max="2" width="6.109375" style="46" customWidth="1"/>
    <col min="3" max="3" width="40.6640625" style="46" customWidth="1"/>
    <col min="4" max="4" width="21" style="46" customWidth="1"/>
    <col min="5" max="6" width="18.6640625" style="46" customWidth="1"/>
    <col min="7" max="16384" width="8.88671875" style="46"/>
  </cols>
  <sheetData>
    <row r="1" spans="1:6" ht="13.2" x14ac:dyDescent="0.25">
      <c r="A1" s="121"/>
      <c r="B1" s="121"/>
      <c r="C1" s="121"/>
      <c r="D1" s="121"/>
      <c r="E1" s="49"/>
      <c r="F1" s="49"/>
    </row>
    <row r="2" spans="1:6" ht="16.649999999999999" customHeight="1" x14ac:dyDescent="0.25">
      <c r="A2" s="121" t="s">
        <v>0</v>
      </c>
      <c r="B2" s="121"/>
      <c r="C2" s="121"/>
      <c r="D2" s="121"/>
      <c r="E2" s="50"/>
      <c r="F2" s="51" t="s">
        <v>1</v>
      </c>
    </row>
    <row r="3" spans="1:6" ht="13.2" x14ac:dyDescent="0.25">
      <c r="A3" s="47"/>
      <c r="B3" s="47"/>
      <c r="C3" s="47"/>
      <c r="D3" s="47"/>
      <c r="E3" s="52" t="s">
        <v>2</v>
      </c>
      <c r="F3" s="53" t="s">
        <v>3</v>
      </c>
    </row>
    <row r="4" spans="1:6" ht="13.2" x14ac:dyDescent="0.25">
      <c r="A4" s="122" t="s">
        <v>484</v>
      </c>
      <c r="B4" s="123"/>
      <c r="C4" s="123"/>
      <c r="D4" s="123"/>
      <c r="E4" s="50" t="s">
        <v>4</v>
      </c>
      <c r="F4" s="54">
        <v>45292</v>
      </c>
    </row>
    <row r="5" spans="1:6" ht="13.2" x14ac:dyDescent="0.25">
      <c r="A5" s="48"/>
      <c r="B5" s="48"/>
      <c r="C5" s="48"/>
      <c r="D5" s="48"/>
      <c r="E5" s="50" t="s">
        <v>6</v>
      </c>
      <c r="F5" s="55" t="s">
        <v>17</v>
      </c>
    </row>
    <row r="6" spans="1:6" ht="13.2" x14ac:dyDescent="0.25">
      <c r="A6" s="47" t="s">
        <v>7</v>
      </c>
      <c r="B6" s="124" t="s">
        <v>13</v>
      </c>
      <c r="C6" s="125"/>
      <c r="D6" s="125"/>
      <c r="E6" s="50" t="s">
        <v>8</v>
      </c>
      <c r="F6" s="55" t="s">
        <v>18</v>
      </c>
    </row>
    <row r="7" spans="1:6" ht="13.2" x14ac:dyDescent="0.25">
      <c r="A7" s="47" t="s">
        <v>9</v>
      </c>
      <c r="B7" s="126" t="s">
        <v>14</v>
      </c>
      <c r="C7" s="126"/>
      <c r="D7" s="126"/>
      <c r="E7" s="50" t="s">
        <v>10</v>
      </c>
      <c r="F7" s="56" t="s">
        <v>19</v>
      </c>
    </row>
    <row r="8" spans="1:6" ht="13.2" x14ac:dyDescent="0.25">
      <c r="A8" s="47" t="s">
        <v>15</v>
      </c>
      <c r="B8" s="47"/>
      <c r="C8" s="47"/>
      <c r="D8" s="48"/>
      <c r="E8" s="50"/>
      <c r="F8" s="57"/>
    </row>
    <row r="9" spans="1:6" ht="13.2" x14ac:dyDescent="0.25">
      <c r="A9" s="47" t="s">
        <v>16</v>
      </c>
      <c r="B9" s="47"/>
      <c r="C9" s="58"/>
      <c r="D9" s="48"/>
      <c r="E9" s="50" t="s">
        <v>11</v>
      </c>
      <c r="F9" s="59" t="s">
        <v>12</v>
      </c>
    </row>
    <row r="10" spans="1:6" ht="20.25" customHeight="1" x14ac:dyDescent="0.25">
      <c r="A10" s="121" t="s">
        <v>20</v>
      </c>
      <c r="B10" s="121"/>
      <c r="C10" s="121"/>
      <c r="D10" s="121"/>
      <c r="E10" s="60"/>
      <c r="F10" s="61"/>
    </row>
    <row r="11" spans="1:6" ht="4.2" customHeight="1" x14ac:dyDescent="0.25">
      <c r="A11" s="115" t="s">
        <v>21</v>
      </c>
      <c r="B11" s="109" t="s">
        <v>22</v>
      </c>
      <c r="C11" s="109" t="s">
        <v>23</v>
      </c>
      <c r="D11" s="112" t="s">
        <v>24</v>
      </c>
      <c r="E11" s="112" t="s">
        <v>25</v>
      </c>
      <c r="F11" s="118" t="s">
        <v>26</v>
      </c>
    </row>
    <row r="12" spans="1:6" ht="3.6" customHeight="1" x14ac:dyDescent="0.25">
      <c r="A12" s="116"/>
      <c r="B12" s="110"/>
      <c r="C12" s="110"/>
      <c r="D12" s="113"/>
      <c r="E12" s="113"/>
      <c r="F12" s="119"/>
    </row>
    <row r="13" spans="1:6" ht="3" customHeight="1" x14ac:dyDescent="0.25">
      <c r="A13" s="116"/>
      <c r="B13" s="110"/>
      <c r="C13" s="110"/>
      <c r="D13" s="113"/>
      <c r="E13" s="113"/>
      <c r="F13" s="119"/>
    </row>
    <row r="14" spans="1:6" ht="3" customHeight="1" x14ac:dyDescent="0.25">
      <c r="A14" s="116"/>
      <c r="B14" s="110"/>
      <c r="C14" s="110"/>
      <c r="D14" s="113"/>
      <c r="E14" s="113"/>
      <c r="F14" s="119"/>
    </row>
    <row r="15" spans="1:6" ht="3" customHeight="1" x14ac:dyDescent="0.25">
      <c r="A15" s="116"/>
      <c r="B15" s="110"/>
      <c r="C15" s="110"/>
      <c r="D15" s="113"/>
      <c r="E15" s="113"/>
      <c r="F15" s="119"/>
    </row>
    <row r="16" spans="1:6" ht="3" customHeight="1" x14ac:dyDescent="0.25">
      <c r="A16" s="116"/>
      <c r="B16" s="110"/>
      <c r="C16" s="110"/>
      <c r="D16" s="113"/>
      <c r="E16" s="113"/>
      <c r="F16" s="119"/>
    </row>
    <row r="17" spans="1:6" ht="23.4" customHeight="1" x14ac:dyDescent="0.25">
      <c r="A17" s="117"/>
      <c r="B17" s="111"/>
      <c r="C17" s="111"/>
      <c r="D17" s="114"/>
      <c r="E17" s="114"/>
      <c r="F17" s="120"/>
    </row>
    <row r="18" spans="1:6" ht="12.6" customHeight="1" x14ac:dyDescent="0.25">
      <c r="A18" s="62">
        <v>1</v>
      </c>
      <c r="B18" s="63">
        <v>2</v>
      </c>
      <c r="C18" s="64">
        <v>3</v>
      </c>
      <c r="D18" s="65" t="s">
        <v>27</v>
      </c>
      <c r="E18" s="66" t="s">
        <v>28</v>
      </c>
      <c r="F18" s="67" t="s">
        <v>29</v>
      </c>
    </row>
    <row r="19" spans="1:6" ht="13.2" x14ac:dyDescent="0.25">
      <c r="A19" s="68" t="s">
        <v>30</v>
      </c>
      <c r="B19" s="69" t="s">
        <v>31</v>
      </c>
      <c r="C19" s="70" t="s">
        <v>32</v>
      </c>
      <c r="D19" s="71">
        <v>10688600</v>
      </c>
      <c r="E19" s="72">
        <v>10867296.93</v>
      </c>
      <c r="F19" s="71">
        <f>D19-E19</f>
        <v>-178696.9299999997</v>
      </c>
    </row>
    <row r="20" spans="1:6" ht="13.2" x14ac:dyDescent="0.25">
      <c r="A20" s="73" t="s">
        <v>33</v>
      </c>
      <c r="B20" s="74"/>
      <c r="C20" s="75"/>
      <c r="D20" s="76"/>
      <c r="E20" s="76"/>
      <c r="F20" s="71">
        <f t="shared" ref="F20:F32" si="0">D20-E20</f>
        <v>0</v>
      </c>
    </row>
    <row r="21" spans="1:6" ht="13.2" x14ac:dyDescent="0.25">
      <c r="A21" s="77" t="s">
        <v>34</v>
      </c>
      <c r="B21" s="78" t="s">
        <v>31</v>
      </c>
      <c r="C21" s="79" t="s">
        <v>35</v>
      </c>
      <c r="D21" s="80">
        <v>2840300</v>
      </c>
      <c r="E21" s="80">
        <v>3019044.5</v>
      </c>
      <c r="F21" s="71">
        <f t="shared" si="0"/>
        <v>-178744.5</v>
      </c>
    </row>
    <row r="22" spans="1:6" ht="13.2" x14ac:dyDescent="0.25">
      <c r="A22" s="77" t="s">
        <v>36</v>
      </c>
      <c r="B22" s="78" t="s">
        <v>31</v>
      </c>
      <c r="C22" s="79" t="s">
        <v>37</v>
      </c>
      <c r="D22" s="80">
        <v>849100</v>
      </c>
      <c r="E22" s="80">
        <v>1114592.54</v>
      </c>
      <c r="F22" s="71">
        <f t="shared" si="0"/>
        <v>-265492.54000000004</v>
      </c>
    </row>
    <row r="23" spans="1:6" ht="13.2" x14ac:dyDescent="0.25">
      <c r="A23" s="77" t="s">
        <v>38</v>
      </c>
      <c r="B23" s="78" t="s">
        <v>31</v>
      </c>
      <c r="C23" s="79" t="s">
        <v>39</v>
      </c>
      <c r="D23" s="80">
        <v>849100</v>
      </c>
      <c r="E23" s="80">
        <v>1114592.54</v>
      </c>
      <c r="F23" s="71">
        <f t="shared" si="0"/>
        <v>-265492.54000000004</v>
      </c>
    </row>
    <row r="24" spans="1:6" ht="79.2" x14ac:dyDescent="0.25">
      <c r="A24" s="81" t="s">
        <v>40</v>
      </c>
      <c r="B24" s="78" t="s">
        <v>31</v>
      </c>
      <c r="C24" s="79" t="s">
        <v>41</v>
      </c>
      <c r="D24" s="80">
        <v>849100</v>
      </c>
      <c r="E24" s="80">
        <v>1096565.22</v>
      </c>
      <c r="F24" s="71">
        <f t="shared" si="0"/>
        <v>-247465.21999999997</v>
      </c>
    </row>
    <row r="25" spans="1:6" ht="118.8" x14ac:dyDescent="0.25">
      <c r="A25" s="81" t="s">
        <v>42</v>
      </c>
      <c r="B25" s="78" t="s">
        <v>31</v>
      </c>
      <c r="C25" s="79" t="s">
        <v>43</v>
      </c>
      <c r="D25" s="80">
        <v>849100</v>
      </c>
      <c r="E25" s="80">
        <v>1096378.71</v>
      </c>
      <c r="F25" s="71">
        <f t="shared" si="0"/>
        <v>-247278.70999999996</v>
      </c>
    </row>
    <row r="26" spans="1:6" ht="118.8" x14ac:dyDescent="0.25">
      <c r="A26" s="81" t="s">
        <v>44</v>
      </c>
      <c r="B26" s="78" t="s">
        <v>31</v>
      </c>
      <c r="C26" s="79" t="s">
        <v>45</v>
      </c>
      <c r="D26" s="80">
        <v>0</v>
      </c>
      <c r="E26" s="80">
        <v>186.51</v>
      </c>
      <c r="F26" s="71">
        <f t="shared" si="0"/>
        <v>-186.51</v>
      </c>
    </row>
    <row r="27" spans="1:6" ht="118.8" x14ac:dyDescent="0.25">
      <c r="A27" s="81" t="s">
        <v>47</v>
      </c>
      <c r="B27" s="78" t="s">
        <v>31</v>
      </c>
      <c r="C27" s="79" t="s">
        <v>48</v>
      </c>
      <c r="D27" s="80">
        <v>0</v>
      </c>
      <c r="E27" s="80">
        <v>16.32</v>
      </c>
      <c r="F27" s="71">
        <f t="shared" si="0"/>
        <v>-16.32</v>
      </c>
    </row>
    <row r="28" spans="1:6" ht="158.4" x14ac:dyDescent="0.25">
      <c r="A28" s="81" t="s">
        <v>49</v>
      </c>
      <c r="B28" s="78" t="s">
        <v>31</v>
      </c>
      <c r="C28" s="79" t="s">
        <v>50</v>
      </c>
      <c r="D28" s="80">
        <v>0</v>
      </c>
      <c r="E28" s="80">
        <v>16.32</v>
      </c>
      <c r="F28" s="71">
        <f t="shared" si="0"/>
        <v>-16.32</v>
      </c>
    </row>
    <row r="29" spans="1:6" ht="52.8" x14ac:dyDescent="0.25">
      <c r="A29" s="77" t="s">
        <v>51</v>
      </c>
      <c r="B29" s="78" t="s">
        <v>31</v>
      </c>
      <c r="C29" s="79" t="s">
        <v>52</v>
      </c>
      <c r="D29" s="80">
        <v>0</v>
      </c>
      <c r="E29" s="80">
        <v>18010.939999999999</v>
      </c>
      <c r="F29" s="71">
        <f t="shared" si="0"/>
        <v>-18010.939999999999</v>
      </c>
    </row>
    <row r="30" spans="1:6" ht="79.2" x14ac:dyDescent="0.25">
      <c r="A30" s="77" t="s">
        <v>53</v>
      </c>
      <c r="B30" s="78" t="s">
        <v>31</v>
      </c>
      <c r="C30" s="79" t="s">
        <v>54</v>
      </c>
      <c r="D30" s="80">
        <v>0</v>
      </c>
      <c r="E30" s="80">
        <v>17648.169999999998</v>
      </c>
      <c r="F30" s="71">
        <f t="shared" si="0"/>
        <v>-17648.169999999998</v>
      </c>
    </row>
    <row r="31" spans="1:6" ht="79.2" x14ac:dyDescent="0.25">
      <c r="A31" s="77" t="s">
        <v>55</v>
      </c>
      <c r="B31" s="78" t="s">
        <v>31</v>
      </c>
      <c r="C31" s="79" t="s">
        <v>56</v>
      </c>
      <c r="D31" s="80">
        <v>0</v>
      </c>
      <c r="E31" s="80">
        <v>362.77</v>
      </c>
      <c r="F31" s="71">
        <f t="shared" si="0"/>
        <v>-362.77</v>
      </c>
    </row>
    <row r="32" spans="1:6" ht="52.8" x14ac:dyDescent="0.25">
      <c r="A32" s="77" t="s">
        <v>57</v>
      </c>
      <c r="B32" s="78" t="s">
        <v>31</v>
      </c>
      <c r="C32" s="79" t="s">
        <v>58</v>
      </c>
      <c r="D32" s="80">
        <v>0</v>
      </c>
      <c r="E32" s="80">
        <v>0.06</v>
      </c>
      <c r="F32" s="71">
        <f t="shared" si="0"/>
        <v>-0.06</v>
      </c>
    </row>
    <row r="33" spans="1:6" ht="13.2" x14ac:dyDescent="0.25">
      <c r="A33" s="77" t="s">
        <v>59</v>
      </c>
      <c r="B33" s="78" t="s">
        <v>31</v>
      </c>
      <c r="C33" s="79" t="s">
        <v>60</v>
      </c>
      <c r="D33" s="80">
        <v>0</v>
      </c>
      <c r="E33" s="80">
        <v>-73586.8</v>
      </c>
      <c r="F33" s="71">
        <f>E33</f>
        <v>-73586.8</v>
      </c>
    </row>
    <row r="34" spans="1:6" ht="13.2" x14ac:dyDescent="0.25">
      <c r="A34" s="77" t="s">
        <v>61</v>
      </c>
      <c r="B34" s="78" t="s">
        <v>31</v>
      </c>
      <c r="C34" s="79" t="s">
        <v>62</v>
      </c>
      <c r="D34" s="80">
        <v>0</v>
      </c>
      <c r="E34" s="80">
        <v>-73586.8</v>
      </c>
      <c r="F34" s="71">
        <f>E34</f>
        <v>-73586.8</v>
      </c>
    </row>
    <row r="35" spans="1:6" ht="13.2" x14ac:dyDescent="0.25">
      <c r="A35" s="77" t="s">
        <v>61</v>
      </c>
      <c r="B35" s="78" t="s">
        <v>31</v>
      </c>
      <c r="C35" s="79" t="s">
        <v>63</v>
      </c>
      <c r="D35" s="80">
        <v>0</v>
      </c>
      <c r="E35" s="80">
        <v>-73586.8</v>
      </c>
      <c r="F35" s="82">
        <f>E35</f>
        <v>-73586.8</v>
      </c>
    </row>
    <row r="36" spans="1:6" ht="52.8" x14ac:dyDescent="0.25">
      <c r="A36" s="77" t="s">
        <v>64</v>
      </c>
      <c r="B36" s="78" t="s">
        <v>31</v>
      </c>
      <c r="C36" s="79" t="s">
        <v>65</v>
      </c>
      <c r="D36" s="80" t="s">
        <v>46</v>
      </c>
      <c r="E36" s="80">
        <v>-73586.8</v>
      </c>
      <c r="F36" s="82">
        <f>E36</f>
        <v>-73586.8</v>
      </c>
    </row>
    <row r="37" spans="1:6" ht="13.2" x14ac:dyDescent="0.25">
      <c r="A37" s="77" t="s">
        <v>66</v>
      </c>
      <c r="B37" s="78" t="s">
        <v>31</v>
      </c>
      <c r="C37" s="79" t="s">
        <v>67</v>
      </c>
      <c r="D37" s="80">
        <v>1924400</v>
      </c>
      <c r="E37" s="80">
        <v>1714171.72</v>
      </c>
      <c r="F37" s="82">
        <f t="shared" ref="F37:F49" si="1">IF(OR(D37="-",IF(E37="-",0,E37)&gt;=IF(D37="-",0,D37)),"-",IF(D37="-",0,D37)-IF(E37="-",0,E37))</f>
        <v>210228.28000000003</v>
      </c>
    </row>
    <row r="38" spans="1:6" ht="13.2" x14ac:dyDescent="0.25">
      <c r="A38" s="77" t="s">
        <v>68</v>
      </c>
      <c r="B38" s="78" t="s">
        <v>31</v>
      </c>
      <c r="C38" s="79" t="s">
        <v>69</v>
      </c>
      <c r="D38" s="80">
        <v>111000</v>
      </c>
      <c r="E38" s="80">
        <v>73214.789999999994</v>
      </c>
      <c r="F38" s="82">
        <f t="shared" si="1"/>
        <v>37785.210000000006</v>
      </c>
    </row>
    <row r="39" spans="1:6" ht="52.8" x14ac:dyDescent="0.25">
      <c r="A39" s="77" t="s">
        <v>70</v>
      </c>
      <c r="B39" s="78" t="s">
        <v>31</v>
      </c>
      <c r="C39" s="79" t="s">
        <v>71</v>
      </c>
      <c r="D39" s="80">
        <v>111000</v>
      </c>
      <c r="E39" s="80">
        <v>73214.789999999994</v>
      </c>
      <c r="F39" s="82">
        <f t="shared" si="1"/>
        <v>37785.210000000006</v>
      </c>
    </row>
    <row r="40" spans="1:6" ht="79.2" x14ac:dyDescent="0.25">
      <c r="A40" s="77" t="s">
        <v>72</v>
      </c>
      <c r="B40" s="78" t="s">
        <v>31</v>
      </c>
      <c r="C40" s="79" t="s">
        <v>73</v>
      </c>
      <c r="D40" s="80">
        <v>111000</v>
      </c>
      <c r="E40" s="80">
        <v>73214.789999999994</v>
      </c>
      <c r="F40" s="82">
        <f t="shared" si="1"/>
        <v>37785.210000000006</v>
      </c>
    </row>
    <row r="41" spans="1:6" ht="13.2" x14ac:dyDescent="0.25">
      <c r="A41" s="77" t="s">
        <v>74</v>
      </c>
      <c r="B41" s="78" t="s">
        <v>31</v>
      </c>
      <c r="C41" s="79" t="s">
        <v>75</v>
      </c>
      <c r="D41" s="80">
        <v>1813400</v>
      </c>
      <c r="E41" s="80">
        <v>1640956.93</v>
      </c>
      <c r="F41" s="82">
        <f t="shared" si="1"/>
        <v>172443.07000000007</v>
      </c>
    </row>
    <row r="42" spans="1:6" ht="13.2" x14ac:dyDescent="0.25">
      <c r="A42" s="77" t="s">
        <v>76</v>
      </c>
      <c r="B42" s="78" t="s">
        <v>31</v>
      </c>
      <c r="C42" s="79" t="s">
        <v>77</v>
      </c>
      <c r="D42" s="80">
        <v>691800</v>
      </c>
      <c r="E42" s="80">
        <v>578037.53</v>
      </c>
      <c r="F42" s="82">
        <f t="shared" si="1"/>
        <v>113762.46999999997</v>
      </c>
    </row>
    <row r="43" spans="1:6" ht="39.6" x14ac:dyDescent="0.25">
      <c r="A43" s="77" t="s">
        <v>78</v>
      </c>
      <c r="B43" s="78" t="s">
        <v>31</v>
      </c>
      <c r="C43" s="79" t="s">
        <v>79</v>
      </c>
      <c r="D43" s="80">
        <v>691800</v>
      </c>
      <c r="E43" s="80">
        <v>578037.53</v>
      </c>
      <c r="F43" s="82">
        <f t="shared" si="1"/>
        <v>113762.46999999997</v>
      </c>
    </row>
    <row r="44" spans="1:6" ht="13.2" x14ac:dyDescent="0.25">
      <c r="A44" s="77" t="s">
        <v>80</v>
      </c>
      <c r="B44" s="78" t="s">
        <v>31</v>
      </c>
      <c r="C44" s="79" t="s">
        <v>81</v>
      </c>
      <c r="D44" s="80">
        <v>1121600</v>
      </c>
      <c r="E44" s="80">
        <v>1062919.3999999999</v>
      </c>
      <c r="F44" s="82">
        <f t="shared" si="1"/>
        <v>58680.600000000093</v>
      </c>
    </row>
    <row r="45" spans="1:6" ht="39.6" x14ac:dyDescent="0.25">
      <c r="A45" s="77" t="s">
        <v>82</v>
      </c>
      <c r="B45" s="78" t="s">
        <v>31</v>
      </c>
      <c r="C45" s="79" t="s">
        <v>83</v>
      </c>
      <c r="D45" s="80">
        <v>1121600</v>
      </c>
      <c r="E45" s="80">
        <v>1062919.3999999999</v>
      </c>
      <c r="F45" s="82">
        <f t="shared" si="1"/>
        <v>58680.600000000093</v>
      </c>
    </row>
    <row r="46" spans="1:6" ht="13.2" x14ac:dyDescent="0.25">
      <c r="A46" s="77" t="s">
        <v>84</v>
      </c>
      <c r="B46" s="78" t="s">
        <v>31</v>
      </c>
      <c r="C46" s="79" t="s">
        <v>85</v>
      </c>
      <c r="D46" s="80">
        <v>1500</v>
      </c>
      <c r="E46" s="80">
        <v>800</v>
      </c>
      <c r="F46" s="82">
        <f t="shared" si="1"/>
        <v>700</v>
      </c>
    </row>
    <row r="47" spans="1:6" ht="52.8" x14ac:dyDescent="0.25">
      <c r="A47" s="77" t="s">
        <v>86</v>
      </c>
      <c r="B47" s="78" t="s">
        <v>31</v>
      </c>
      <c r="C47" s="79" t="s">
        <v>87</v>
      </c>
      <c r="D47" s="80">
        <v>1500</v>
      </c>
      <c r="E47" s="80">
        <v>800</v>
      </c>
      <c r="F47" s="82">
        <f t="shared" si="1"/>
        <v>700</v>
      </c>
    </row>
    <row r="48" spans="1:6" ht="79.2" x14ac:dyDescent="0.25">
      <c r="A48" s="77" t="s">
        <v>88</v>
      </c>
      <c r="B48" s="78" t="s">
        <v>31</v>
      </c>
      <c r="C48" s="79" t="s">
        <v>89</v>
      </c>
      <c r="D48" s="80">
        <v>1500</v>
      </c>
      <c r="E48" s="80">
        <v>800</v>
      </c>
      <c r="F48" s="82">
        <f t="shared" si="1"/>
        <v>700</v>
      </c>
    </row>
    <row r="49" spans="1:6" ht="79.2" x14ac:dyDescent="0.25">
      <c r="A49" s="77" t="s">
        <v>88</v>
      </c>
      <c r="B49" s="78" t="s">
        <v>31</v>
      </c>
      <c r="C49" s="79" t="s">
        <v>90</v>
      </c>
      <c r="D49" s="80">
        <v>1500</v>
      </c>
      <c r="E49" s="80">
        <v>800</v>
      </c>
      <c r="F49" s="82">
        <f t="shared" si="1"/>
        <v>700</v>
      </c>
    </row>
    <row r="50" spans="1:6" ht="39.6" x14ac:dyDescent="0.25">
      <c r="A50" s="77" t="s">
        <v>91</v>
      </c>
      <c r="B50" s="78" t="s">
        <v>31</v>
      </c>
      <c r="C50" s="79" t="s">
        <v>92</v>
      </c>
      <c r="D50" s="80">
        <v>58600</v>
      </c>
      <c r="E50" s="80">
        <v>76849.919999999998</v>
      </c>
      <c r="F50" s="82">
        <f>D50-E50</f>
        <v>-18249.919999999998</v>
      </c>
    </row>
    <row r="51" spans="1:6" ht="92.4" x14ac:dyDescent="0.25">
      <c r="A51" s="81" t="s">
        <v>93</v>
      </c>
      <c r="B51" s="78" t="s">
        <v>31</v>
      </c>
      <c r="C51" s="79" t="s">
        <v>94</v>
      </c>
      <c r="D51" s="80">
        <v>58600</v>
      </c>
      <c r="E51" s="80">
        <v>76849.919999999998</v>
      </c>
      <c r="F51" s="82">
        <f t="shared" ref="F51:F79" si="2">D51-E51</f>
        <v>-18249.919999999998</v>
      </c>
    </row>
    <row r="52" spans="1:6" ht="92.4" x14ac:dyDescent="0.25">
      <c r="A52" s="81" t="s">
        <v>95</v>
      </c>
      <c r="B52" s="78" t="s">
        <v>31</v>
      </c>
      <c r="C52" s="79" t="s">
        <v>96</v>
      </c>
      <c r="D52" s="80">
        <v>58600</v>
      </c>
      <c r="E52" s="80">
        <v>76849.919999999998</v>
      </c>
      <c r="F52" s="82">
        <f t="shared" si="2"/>
        <v>-18249.919999999998</v>
      </c>
    </row>
    <row r="53" spans="1:6" ht="79.2" x14ac:dyDescent="0.25">
      <c r="A53" s="77" t="s">
        <v>97</v>
      </c>
      <c r="B53" s="78" t="s">
        <v>31</v>
      </c>
      <c r="C53" s="79" t="s">
        <v>98</v>
      </c>
      <c r="D53" s="80">
        <v>58600</v>
      </c>
      <c r="E53" s="80">
        <v>76849.919999999998</v>
      </c>
      <c r="F53" s="82">
        <f t="shared" si="2"/>
        <v>-18249.919999999998</v>
      </c>
    </row>
    <row r="54" spans="1:6" ht="26.4" x14ac:dyDescent="0.25">
      <c r="A54" s="77" t="s">
        <v>99</v>
      </c>
      <c r="B54" s="78" t="s">
        <v>31</v>
      </c>
      <c r="C54" s="79" t="s">
        <v>100</v>
      </c>
      <c r="D54" s="80">
        <v>3500</v>
      </c>
      <c r="E54" s="80">
        <v>4276.12</v>
      </c>
      <c r="F54" s="82">
        <f t="shared" si="2"/>
        <v>-776.11999999999989</v>
      </c>
    </row>
    <row r="55" spans="1:6" ht="13.2" x14ac:dyDescent="0.25">
      <c r="A55" s="77" t="s">
        <v>101</v>
      </c>
      <c r="B55" s="78" t="s">
        <v>31</v>
      </c>
      <c r="C55" s="79" t="s">
        <v>102</v>
      </c>
      <c r="D55" s="80">
        <v>3500</v>
      </c>
      <c r="E55" s="80">
        <v>4276.12</v>
      </c>
      <c r="F55" s="82">
        <f t="shared" si="2"/>
        <v>-776.11999999999989</v>
      </c>
    </row>
    <row r="56" spans="1:6" ht="39.6" x14ac:dyDescent="0.25">
      <c r="A56" s="77" t="s">
        <v>103</v>
      </c>
      <c r="B56" s="78" t="s">
        <v>31</v>
      </c>
      <c r="C56" s="79" t="s">
        <v>104</v>
      </c>
      <c r="D56" s="80">
        <v>3500</v>
      </c>
      <c r="E56" s="80">
        <v>4276.12</v>
      </c>
      <c r="F56" s="82">
        <f t="shared" si="2"/>
        <v>-776.11999999999989</v>
      </c>
    </row>
    <row r="57" spans="1:6" ht="39.6" x14ac:dyDescent="0.25">
      <c r="A57" s="77" t="s">
        <v>105</v>
      </c>
      <c r="B57" s="78" t="s">
        <v>31</v>
      </c>
      <c r="C57" s="79" t="s">
        <v>106</v>
      </c>
      <c r="D57" s="80">
        <v>3500</v>
      </c>
      <c r="E57" s="80">
        <v>4276.12</v>
      </c>
      <c r="F57" s="82">
        <f t="shared" si="2"/>
        <v>-776.11999999999989</v>
      </c>
    </row>
    <row r="58" spans="1:6" ht="26.4" x14ac:dyDescent="0.25">
      <c r="A58" s="77" t="s">
        <v>107</v>
      </c>
      <c r="B58" s="78" t="s">
        <v>31</v>
      </c>
      <c r="C58" s="79" t="s">
        <v>108</v>
      </c>
      <c r="D58" s="80">
        <v>0</v>
      </c>
      <c r="E58" s="80">
        <v>34883</v>
      </c>
      <c r="F58" s="82">
        <f t="shared" si="2"/>
        <v>-34883</v>
      </c>
    </row>
    <row r="59" spans="1:6" ht="79.2" x14ac:dyDescent="0.25">
      <c r="A59" s="81" t="s">
        <v>109</v>
      </c>
      <c r="B59" s="78" t="s">
        <v>31</v>
      </c>
      <c r="C59" s="79" t="s">
        <v>110</v>
      </c>
      <c r="D59" s="80">
        <v>0</v>
      </c>
      <c r="E59" s="80">
        <v>34883</v>
      </c>
      <c r="F59" s="82">
        <f t="shared" si="2"/>
        <v>-34883</v>
      </c>
    </row>
    <row r="60" spans="1:6" ht="92.4" x14ac:dyDescent="0.25">
      <c r="A60" s="81" t="s">
        <v>111</v>
      </c>
      <c r="B60" s="78" t="s">
        <v>31</v>
      </c>
      <c r="C60" s="79" t="s">
        <v>112</v>
      </c>
      <c r="D60" s="80">
        <v>0</v>
      </c>
      <c r="E60" s="80">
        <v>34883</v>
      </c>
      <c r="F60" s="82">
        <f t="shared" si="2"/>
        <v>-34883</v>
      </c>
    </row>
    <row r="61" spans="1:6" ht="92.4" x14ac:dyDescent="0.25">
      <c r="A61" s="81" t="s">
        <v>113</v>
      </c>
      <c r="B61" s="78" t="s">
        <v>31</v>
      </c>
      <c r="C61" s="79" t="s">
        <v>114</v>
      </c>
      <c r="D61" s="80">
        <v>0</v>
      </c>
      <c r="E61" s="80">
        <v>34883</v>
      </c>
      <c r="F61" s="82">
        <f t="shared" si="2"/>
        <v>-34883</v>
      </c>
    </row>
    <row r="62" spans="1:6" ht="13.2" x14ac:dyDescent="0.25">
      <c r="A62" s="77" t="s">
        <v>115</v>
      </c>
      <c r="B62" s="78" t="s">
        <v>31</v>
      </c>
      <c r="C62" s="79" t="s">
        <v>116</v>
      </c>
      <c r="D62" s="80">
        <v>3200</v>
      </c>
      <c r="E62" s="80">
        <v>11100</v>
      </c>
      <c r="F62" s="82">
        <f t="shared" si="2"/>
        <v>-7900</v>
      </c>
    </row>
    <row r="63" spans="1:6" ht="39.6" x14ac:dyDescent="0.25">
      <c r="A63" s="77" t="s">
        <v>117</v>
      </c>
      <c r="B63" s="78" t="s">
        <v>31</v>
      </c>
      <c r="C63" s="79" t="s">
        <v>118</v>
      </c>
      <c r="D63" s="80">
        <v>3200</v>
      </c>
      <c r="E63" s="80">
        <v>11100</v>
      </c>
      <c r="F63" s="82">
        <f t="shared" si="2"/>
        <v>-7900</v>
      </c>
    </row>
    <row r="64" spans="1:6" ht="52.8" x14ac:dyDescent="0.25">
      <c r="A64" s="77" t="s">
        <v>119</v>
      </c>
      <c r="B64" s="78" t="s">
        <v>31</v>
      </c>
      <c r="C64" s="79" t="s">
        <v>120</v>
      </c>
      <c r="D64" s="80">
        <v>3200</v>
      </c>
      <c r="E64" s="80">
        <v>11100</v>
      </c>
      <c r="F64" s="82">
        <f t="shared" si="2"/>
        <v>-7900</v>
      </c>
    </row>
    <row r="65" spans="1:6" ht="13.2" x14ac:dyDescent="0.25">
      <c r="A65" s="77" t="s">
        <v>121</v>
      </c>
      <c r="B65" s="78" t="s">
        <v>31</v>
      </c>
      <c r="C65" s="79" t="s">
        <v>122</v>
      </c>
      <c r="D65" s="80">
        <v>0</v>
      </c>
      <c r="E65" s="80">
        <v>135958</v>
      </c>
      <c r="F65" s="82">
        <f t="shared" si="2"/>
        <v>-135958</v>
      </c>
    </row>
    <row r="66" spans="1:6" ht="13.2" x14ac:dyDescent="0.25">
      <c r="A66" s="77" t="s">
        <v>123</v>
      </c>
      <c r="B66" s="78" t="s">
        <v>31</v>
      </c>
      <c r="C66" s="79" t="s">
        <v>124</v>
      </c>
      <c r="D66" s="80">
        <v>0</v>
      </c>
      <c r="E66" s="80">
        <v>135958</v>
      </c>
      <c r="F66" s="82">
        <f t="shared" si="2"/>
        <v>-135958</v>
      </c>
    </row>
    <row r="67" spans="1:6" ht="26.4" x14ac:dyDescent="0.25">
      <c r="A67" s="77" t="s">
        <v>125</v>
      </c>
      <c r="B67" s="78" t="s">
        <v>31</v>
      </c>
      <c r="C67" s="79" t="s">
        <v>126</v>
      </c>
      <c r="D67" s="80">
        <v>0</v>
      </c>
      <c r="E67" s="80">
        <v>135958</v>
      </c>
      <c r="F67" s="82">
        <f t="shared" si="2"/>
        <v>-135958</v>
      </c>
    </row>
    <row r="68" spans="1:6" ht="13.2" x14ac:dyDescent="0.25">
      <c r="A68" s="77" t="s">
        <v>127</v>
      </c>
      <c r="B68" s="78" t="s">
        <v>31</v>
      </c>
      <c r="C68" s="79" t="s">
        <v>128</v>
      </c>
      <c r="D68" s="80">
        <v>7848300</v>
      </c>
      <c r="E68" s="80">
        <v>7848252.4299999997</v>
      </c>
      <c r="F68" s="82">
        <f t="shared" si="2"/>
        <v>47.570000000298023</v>
      </c>
    </row>
    <row r="69" spans="1:6" ht="39.6" x14ac:dyDescent="0.25">
      <c r="A69" s="77" t="s">
        <v>129</v>
      </c>
      <c r="B69" s="78" t="s">
        <v>31</v>
      </c>
      <c r="C69" s="79" t="s">
        <v>130</v>
      </c>
      <c r="D69" s="80">
        <v>7848300</v>
      </c>
      <c r="E69" s="80">
        <v>7848252.4299999997</v>
      </c>
      <c r="F69" s="82">
        <f t="shared" si="2"/>
        <v>47.570000000298023</v>
      </c>
    </row>
    <row r="70" spans="1:6" ht="26.4" x14ac:dyDescent="0.25">
      <c r="A70" s="77" t="s">
        <v>131</v>
      </c>
      <c r="B70" s="78" t="s">
        <v>31</v>
      </c>
      <c r="C70" s="79" t="s">
        <v>132</v>
      </c>
      <c r="D70" s="80">
        <v>7039100</v>
      </c>
      <c r="E70" s="80">
        <v>7039100</v>
      </c>
      <c r="F70" s="82">
        <f t="shared" si="2"/>
        <v>0</v>
      </c>
    </row>
    <row r="71" spans="1:6" ht="26.4" x14ac:dyDescent="0.25">
      <c r="A71" s="77" t="s">
        <v>133</v>
      </c>
      <c r="B71" s="78" t="s">
        <v>31</v>
      </c>
      <c r="C71" s="79" t="s">
        <v>134</v>
      </c>
      <c r="D71" s="80">
        <v>6923600</v>
      </c>
      <c r="E71" s="80">
        <v>6923600</v>
      </c>
      <c r="F71" s="82">
        <f t="shared" si="2"/>
        <v>0</v>
      </c>
    </row>
    <row r="72" spans="1:6" ht="26.4" x14ac:dyDescent="0.25">
      <c r="A72" s="77" t="s">
        <v>135</v>
      </c>
      <c r="B72" s="78" t="s">
        <v>31</v>
      </c>
      <c r="C72" s="79" t="s">
        <v>136</v>
      </c>
      <c r="D72" s="80">
        <v>6923600</v>
      </c>
      <c r="E72" s="80">
        <v>6923600</v>
      </c>
      <c r="F72" s="82">
        <f t="shared" si="2"/>
        <v>0</v>
      </c>
    </row>
    <row r="73" spans="1:6" ht="26.4" x14ac:dyDescent="0.25">
      <c r="A73" s="77" t="s">
        <v>137</v>
      </c>
      <c r="B73" s="78" t="s">
        <v>31</v>
      </c>
      <c r="C73" s="79" t="s">
        <v>138</v>
      </c>
      <c r="D73" s="80">
        <v>115500</v>
      </c>
      <c r="E73" s="80">
        <v>115500</v>
      </c>
      <c r="F73" s="82">
        <f t="shared" si="2"/>
        <v>0</v>
      </c>
    </row>
    <row r="74" spans="1:6" ht="39.6" x14ac:dyDescent="0.25">
      <c r="A74" s="77" t="s">
        <v>139</v>
      </c>
      <c r="B74" s="78" t="s">
        <v>31</v>
      </c>
      <c r="C74" s="79" t="s">
        <v>140</v>
      </c>
      <c r="D74" s="80">
        <v>115500</v>
      </c>
      <c r="E74" s="80">
        <v>115500</v>
      </c>
      <c r="F74" s="82">
        <f t="shared" si="2"/>
        <v>0</v>
      </c>
    </row>
    <row r="75" spans="1:6" ht="26.4" x14ac:dyDescent="0.25">
      <c r="A75" s="77" t="s">
        <v>141</v>
      </c>
      <c r="B75" s="78" t="s">
        <v>31</v>
      </c>
      <c r="C75" s="79" t="s">
        <v>142</v>
      </c>
      <c r="D75" s="80">
        <v>119900</v>
      </c>
      <c r="E75" s="80">
        <v>119900</v>
      </c>
      <c r="F75" s="82">
        <f t="shared" si="2"/>
        <v>0</v>
      </c>
    </row>
    <row r="76" spans="1:6" ht="39.6" x14ac:dyDescent="0.25">
      <c r="A76" s="77" t="s">
        <v>143</v>
      </c>
      <c r="B76" s="78" t="s">
        <v>31</v>
      </c>
      <c r="C76" s="79" t="s">
        <v>144</v>
      </c>
      <c r="D76" s="80">
        <v>200</v>
      </c>
      <c r="E76" s="80">
        <v>200</v>
      </c>
      <c r="F76" s="82">
        <f t="shared" si="2"/>
        <v>0</v>
      </c>
    </row>
    <row r="77" spans="1:6" ht="39.6" x14ac:dyDescent="0.25">
      <c r="A77" s="77" t="s">
        <v>145</v>
      </c>
      <c r="B77" s="78" t="s">
        <v>31</v>
      </c>
      <c r="C77" s="79" t="s">
        <v>146</v>
      </c>
      <c r="D77" s="80">
        <v>200</v>
      </c>
      <c r="E77" s="80">
        <v>200</v>
      </c>
      <c r="F77" s="82">
        <f t="shared" si="2"/>
        <v>0</v>
      </c>
    </row>
    <row r="78" spans="1:6" ht="39.6" x14ac:dyDescent="0.25">
      <c r="A78" s="77" t="s">
        <v>147</v>
      </c>
      <c r="B78" s="78" t="s">
        <v>31</v>
      </c>
      <c r="C78" s="79" t="s">
        <v>148</v>
      </c>
      <c r="D78" s="80">
        <v>119700</v>
      </c>
      <c r="E78" s="80">
        <v>119700</v>
      </c>
      <c r="F78" s="82">
        <f t="shared" si="2"/>
        <v>0</v>
      </c>
    </row>
    <row r="79" spans="1:6" ht="52.8" x14ac:dyDescent="0.25">
      <c r="A79" s="77" t="s">
        <v>149</v>
      </c>
      <c r="B79" s="78" t="s">
        <v>31</v>
      </c>
      <c r="C79" s="79" t="s">
        <v>150</v>
      </c>
      <c r="D79" s="80">
        <v>119700</v>
      </c>
      <c r="E79" s="80">
        <v>119700</v>
      </c>
      <c r="F79" s="82">
        <f t="shared" si="2"/>
        <v>0</v>
      </c>
    </row>
    <row r="80" spans="1:6" ht="13.2" x14ac:dyDescent="0.25">
      <c r="A80" s="77" t="s">
        <v>151</v>
      </c>
      <c r="B80" s="78" t="s">
        <v>31</v>
      </c>
      <c r="C80" s="79" t="s">
        <v>152</v>
      </c>
      <c r="D80" s="80">
        <v>689300</v>
      </c>
      <c r="E80" s="80">
        <v>689252.43</v>
      </c>
      <c r="F80" s="82">
        <f t="shared" ref="F80:F82" si="3">IF(OR(D80="-",IF(E80="-",0,E80)&gt;=IF(D80="-",0,D80)),"-",IF(D80="-",0,D80)-IF(E80="-",0,E80))</f>
        <v>47.569999999948777</v>
      </c>
    </row>
    <row r="81" spans="1:6" ht="26.4" x14ac:dyDescent="0.25">
      <c r="A81" s="77" t="s">
        <v>153</v>
      </c>
      <c r="B81" s="78" t="s">
        <v>31</v>
      </c>
      <c r="C81" s="79" t="s">
        <v>154</v>
      </c>
      <c r="D81" s="80">
        <v>689300</v>
      </c>
      <c r="E81" s="80">
        <v>689252.43</v>
      </c>
      <c r="F81" s="82">
        <f t="shared" si="3"/>
        <v>47.569999999948777</v>
      </c>
    </row>
    <row r="82" spans="1:6" ht="26.4" x14ac:dyDescent="0.25">
      <c r="A82" s="77" t="s">
        <v>155</v>
      </c>
      <c r="B82" s="78" t="s">
        <v>31</v>
      </c>
      <c r="C82" s="79" t="s">
        <v>156</v>
      </c>
      <c r="D82" s="80">
        <v>689300</v>
      </c>
      <c r="E82" s="80">
        <v>689252.43</v>
      </c>
      <c r="F82" s="82">
        <f t="shared" si="3"/>
        <v>47.569999999948777</v>
      </c>
    </row>
    <row r="83" spans="1:6" ht="12.75" customHeight="1" x14ac:dyDescent="0.25">
      <c r="A83" s="83"/>
      <c r="B83" s="84"/>
      <c r="C83" s="84"/>
      <c r="D83" s="85"/>
      <c r="E83" s="85"/>
      <c r="F83" s="85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40">
    <cfRule type="cellIs" priority="5" stopIfTrue="1" operator="equal">
      <formula>0</formula>
    </cfRule>
  </conditionalFormatting>
  <pageMargins left="0" right="0" top="0" bottom="0" header="0" footer="0"/>
  <pageSetup paperSize="9" scale="68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9"/>
  <sheetViews>
    <sheetView showGridLines="0" workbookViewId="0">
      <selection sqref="A1:XFD1048576"/>
    </sheetView>
  </sheetViews>
  <sheetFormatPr defaultRowHeight="12.75" customHeight="1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2" spans="1:6" ht="15" customHeight="1" x14ac:dyDescent="0.25">
      <c r="A2" s="131" t="s">
        <v>157</v>
      </c>
      <c r="B2" s="131"/>
      <c r="C2" s="131"/>
      <c r="D2" s="131"/>
      <c r="E2" s="1"/>
      <c r="F2" s="4" t="s">
        <v>158</v>
      </c>
    </row>
    <row r="3" spans="1:6" ht="13.5" customHeight="1" x14ac:dyDescent="0.25">
      <c r="A3" s="2"/>
      <c r="B3" s="2"/>
      <c r="C3" s="13"/>
      <c r="D3" s="3"/>
      <c r="E3" s="3"/>
      <c r="F3" s="3"/>
    </row>
    <row r="4" spans="1:6" ht="10.199999999999999" customHeight="1" x14ac:dyDescent="0.25">
      <c r="A4" s="132" t="s">
        <v>21</v>
      </c>
      <c r="B4" s="135" t="s">
        <v>22</v>
      </c>
      <c r="C4" s="129" t="s">
        <v>159</v>
      </c>
      <c r="D4" s="138" t="s">
        <v>24</v>
      </c>
      <c r="E4" s="141" t="s">
        <v>25</v>
      </c>
      <c r="F4" s="127" t="s">
        <v>26</v>
      </c>
    </row>
    <row r="5" spans="1:6" ht="5.4" customHeight="1" x14ac:dyDescent="0.25">
      <c r="A5" s="133"/>
      <c r="B5" s="136"/>
      <c r="C5" s="130"/>
      <c r="D5" s="139"/>
      <c r="E5" s="142"/>
      <c r="F5" s="128"/>
    </row>
    <row r="6" spans="1:6" ht="9.6" customHeight="1" x14ac:dyDescent="0.25">
      <c r="A6" s="133"/>
      <c r="B6" s="136"/>
      <c r="C6" s="130"/>
      <c r="D6" s="139"/>
      <c r="E6" s="142"/>
      <c r="F6" s="128"/>
    </row>
    <row r="7" spans="1:6" ht="6" customHeight="1" x14ac:dyDescent="0.25">
      <c r="A7" s="133"/>
      <c r="B7" s="136"/>
      <c r="C7" s="130"/>
      <c r="D7" s="139"/>
      <c r="E7" s="142"/>
      <c r="F7" s="128"/>
    </row>
    <row r="8" spans="1:6" ht="6.6" customHeight="1" x14ac:dyDescent="0.25">
      <c r="A8" s="133"/>
      <c r="B8" s="136"/>
      <c r="C8" s="130"/>
      <c r="D8" s="139"/>
      <c r="E8" s="142"/>
      <c r="F8" s="128"/>
    </row>
    <row r="9" spans="1:6" ht="10.95" customHeight="1" x14ac:dyDescent="0.25">
      <c r="A9" s="133"/>
      <c r="B9" s="136"/>
      <c r="C9" s="130"/>
      <c r="D9" s="139"/>
      <c r="E9" s="142"/>
      <c r="F9" s="128"/>
    </row>
    <row r="10" spans="1:6" ht="4.2" hidden="1" customHeight="1" x14ac:dyDescent="0.25">
      <c r="A10" s="133"/>
      <c r="B10" s="136"/>
      <c r="C10" s="14"/>
      <c r="D10" s="139"/>
      <c r="E10" s="15"/>
      <c r="F10" s="16"/>
    </row>
    <row r="11" spans="1:6" ht="13.2" hidden="1" customHeight="1" x14ac:dyDescent="0.25">
      <c r="A11" s="134"/>
      <c r="B11" s="137"/>
      <c r="C11" s="17"/>
      <c r="D11" s="140"/>
      <c r="E11" s="18"/>
      <c r="F11" s="19"/>
    </row>
    <row r="12" spans="1:6" ht="13.5" customHeight="1" x14ac:dyDescent="0.25">
      <c r="A12" s="5">
        <v>1</v>
      </c>
      <c r="B12" s="6">
        <v>2</v>
      </c>
      <c r="C12" s="7">
        <v>3</v>
      </c>
      <c r="D12" s="8" t="s">
        <v>27</v>
      </c>
      <c r="E12" s="20" t="s">
        <v>28</v>
      </c>
      <c r="F12" s="9" t="s">
        <v>29</v>
      </c>
    </row>
    <row r="13" spans="1:6" ht="13.2" x14ac:dyDescent="0.25">
      <c r="A13" s="21" t="s">
        <v>160</v>
      </c>
      <c r="B13" s="22" t="s">
        <v>161</v>
      </c>
      <c r="C13" s="23" t="s">
        <v>162</v>
      </c>
      <c r="D13" s="24">
        <v>11785527.810000001</v>
      </c>
      <c r="E13" s="25">
        <v>10990494.359999999</v>
      </c>
      <c r="F13" s="26">
        <f>IF(OR(D13="-",IF(E13="-",0,E13)&gt;=IF(D13="-",0,D13)),"-",IF(D13="-",0,D13)-IF(E13="-",0,E13))</f>
        <v>795033.45000000112</v>
      </c>
    </row>
    <row r="14" spans="1:6" ht="13.2" x14ac:dyDescent="0.25">
      <c r="A14" s="27" t="s">
        <v>33</v>
      </c>
      <c r="B14" s="28"/>
      <c r="C14" s="29"/>
      <c r="D14" s="30"/>
      <c r="E14" s="31"/>
      <c r="F14" s="32"/>
    </row>
    <row r="15" spans="1:6" ht="13.2" x14ac:dyDescent="0.25">
      <c r="A15" s="21" t="s">
        <v>163</v>
      </c>
      <c r="B15" s="22" t="s">
        <v>161</v>
      </c>
      <c r="C15" s="23" t="s">
        <v>164</v>
      </c>
      <c r="D15" s="24">
        <v>11785527.810000001</v>
      </c>
      <c r="E15" s="25">
        <v>10990494.359999999</v>
      </c>
      <c r="F15" s="26">
        <f t="shared" ref="F15:F46" si="0">IF(OR(D15="-",IF(E15="-",0,E15)&gt;=IF(D15="-",0,D15)),"-",IF(D15="-",0,D15)-IF(E15="-",0,E15))</f>
        <v>795033.45000000112</v>
      </c>
    </row>
    <row r="16" spans="1:6" ht="13.2" x14ac:dyDescent="0.25">
      <c r="A16" s="10" t="s">
        <v>165</v>
      </c>
      <c r="B16" s="33" t="s">
        <v>161</v>
      </c>
      <c r="C16" s="11" t="s">
        <v>166</v>
      </c>
      <c r="D16" s="12">
        <v>6785700</v>
      </c>
      <c r="E16" s="34">
        <v>6453642.6299999999</v>
      </c>
      <c r="F16" s="35">
        <f t="shared" si="0"/>
        <v>332057.37000000011</v>
      </c>
    </row>
    <row r="17" spans="1:6" ht="31.2" x14ac:dyDescent="0.25">
      <c r="A17" s="10" t="s">
        <v>167</v>
      </c>
      <c r="B17" s="33" t="s">
        <v>161</v>
      </c>
      <c r="C17" s="11" t="s">
        <v>168</v>
      </c>
      <c r="D17" s="12">
        <v>6658120</v>
      </c>
      <c r="E17" s="34">
        <v>6421002.6299999999</v>
      </c>
      <c r="F17" s="35">
        <f t="shared" si="0"/>
        <v>237117.37000000011</v>
      </c>
    </row>
    <row r="18" spans="1:6" ht="13.2" x14ac:dyDescent="0.25">
      <c r="A18" s="10" t="s">
        <v>169</v>
      </c>
      <c r="B18" s="33" t="s">
        <v>161</v>
      </c>
      <c r="C18" s="11" t="s">
        <v>170</v>
      </c>
      <c r="D18" s="12">
        <v>61020</v>
      </c>
      <c r="E18" s="34">
        <v>60815</v>
      </c>
      <c r="F18" s="35">
        <f t="shared" si="0"/>
        <v>205</v>
      </c>
    </row>
    <row r="19" spans="1:6" ht="41.4" x14ac:dyDescent="0.25">
      <c r="A19" s="10" t="s">
        <v>171</v>
      </c>
      <c r="B19" s="33" t="s">
        <v>161</v>
      </c>
      <c r="C19" s="11" t="s">
        <v>172</v>
      </c>
      <c r="D19" s="12">
        <v>61020</v>
      </c>
      <c r="E19" s="34">
        <v>60815</v>
      </c>
      <c r="F19" s="35">
        <f t="shared" si="0"/>
        <v>205</v>
      </c>
    </row>
    <row r="20" spans="1:6" ht="21" x14ac:dyDescent="0.25">
      <c r="A20" s="10" t="s">
        <v>173</v>
      </c>
      <c r="B20" s="33" t="s">
        <v>161</v>
      </c>
      <c r="C20" s="11" t="s">
        <v>174</v>
      </c>
      <c r="D20" s="12">
        <v>61020</v>
      </c>
      <c r="E20" s="34">
        <v>60815</v>
      </c>
      <c r="F20" s="35">
        <f t="shared" si="0"/>
        <v>205</v>
      </c>
    </row>
    <row r="21" spans="1:6" ht="21" x14ac:dyDescent="0.25">
      <c r="A21" s="10" t="s">
        <v>175</v>
      </c>
      <c r="B21" s="33" t="s">
        <v>161</v>
      </c>
      <c r="C21" s="11" t="s">
        <v>176</v>
      </c>
      <c r="D21" s="12">
        <v>61020</v>
      </c>
      <c r="E21" s="34">
        <v>60815</v>
      </c>
      <c r="F21" s="35">
        <f t="shared" si="0"/>
        <v>205</v>
      </c>
    </row>
    <row r="22" spans="1:6" ht="21" x14ac:dyDescent="0.25">
      <c r="A22" s="10" t="s">
        <v>177</v>
      </c>
      <c r="B22" s="33" t="s">
        <v>161</v>
      </c>
      <c r="C22" s="11" t="s">
        <v>178</v>
      </c>
      <c r="D22" s="12">
        <v>61020</v>
      </c>
      <c r="E22" s="34">
        <v>60815</v>
      </c>
      <c r="F22" s="35">
        <f t="shared" si="0"/>
        <v>205</v>
      </c>
    </row>
    <row r="23" spans="1:6" ht="13.2" x14ac:dyDescent="0.25">
      <c r="A23" s="10" t="s">
        <v>179</v>
      </c>
      <c r="B23" s="33" t="s">
        <v>161</v>
      </c>
      <c r="C23" s="11" t="s">
        <v>180</v>
      </c>
      <c r="D23" s="12">
        <v>20000</v>
      </c>
      <c r="E23" s="34" t="s">
        <v>46</v>
      </c>
      <c r="F23" s="35">
        <f t="shared" si="0"/>
        <v>20000</v>
      </c>
    </row>
    <row r="24" spans="1:6" ht="51.6" x14ac:dyDescent="0.25">
      <c r="A24" s="10" t="s">
        <v>181</v>
      </c>
      <c r="B24" s="33" t="s">
        <v>161</v>
      </c>
      <c r="C24" s="11" t="s">
        <v>182</v>
      </c>
      <c r="D24" s="12">
        <v>20000</v>
      </c>
      <c r="E24" s="34" t="s">
        <v>46</v>
      </c>
      <c r="F24" s="35">
        <f t="shared" si="0"/>
        <v>20000</v>
      </c>
    </row>
    <row r="25" spans="1:6" ht="21" x14ac:dyDescent="0.25">
      <c r="A25" s="10" t="s">
        <v>173</v>
      </c>
      <c r="B25" s="33" t="s">
        <v>161</v>
      </c>
      <c r="C25" s="11" t="s">
        <v>183</v>
      </c>
      <c r="D25" s="12">
        <v>20000</v>
      </c>
      <c r="E25" s="34" t="s">
        <v>46</v>
      </c>
      <c r="F25" s="35">
        <f t="shared" si="0"/>
        <v>20000</v>
      </c>
    </row>
    <row r="26" spans="1:6" ht="21" x14ac:dyDescent="0.25">
      <c r="A26" s="10" t="s">
        <v>175</v>
      </c>
      <c r="B26" s="33" t="s">
        <v>161</v>
      </c>
      <c r="C26" s="11" t="s">
        <v>184</v>
      </c>
      <c r="D26" s="12">
        <v>20000</v>
      </c>
      <c r="E26" s="34" t="s">
        <v>46</v>
      </c>
      <c r="F26" s="35">
        <f t="shared" si="0"/>
        <v>20000</v>
      </c>
    </row>
    <row r="27" spans="1:6" ht="21" x14ac:dyDescent="0.25">
      <c r="A27" s="10" t="s">
        <v>177</v>
      </c>
      <c r="B27" s="33" t="s">
        <v>161</v>
      </c>
      <c r="C27" s="11" t="s">
        <v>185</v>
      </c>
      <c r="D27" s="12">
        <v>20000</v>
      </c>
      <c r="E27" s="34" t="s">
        <v>46</v>
      </c>
      <c r="F27" s="35">
        <f t="shared" si="0"/>
        <v>20000</v>
      </c>
    </row>
    <row r="28" spans="1:6" ht="41.4" x14ac:dyDescent="0.25">
      <c r="A28" s="10" t="s">
        <v>186</v>
      </c>
      <c r="B28" s="33" t="s">
        <v>161</v>
      </c>
      <c r="C28" s="11" t="s">
        <v>187</v>
      </c>
      <c r="D28" s="12">
        <v>25900</v>
      </c>
      <c r="E28" s="34">
        <v>22800</v>
      </c>
      <c r="F28" s="35">
        <f t="shared" si="0"/>
        <v>3100</v>
      </c>
    </row>
    <row r="29" spans="1:6" ht="41.4" x14ac:dyDescent="0.25">
      <c r="A29" s="10" t="s">
        <v>188</v>
      </c>
      <c r="B29" s="33" t="s">
        <v>161</v>
      </c>
      <c r="C29" s="11" t="s">
        <v>189</v>
      </c>
      <c r="D29" s="12">
        <v>25900</v>
      </c>
      <c r="E29" s="34">
        <v>22800</v>
      </c>
      <c r="F29" s="35">
        <f t="shared" si="0"/>
        <v>3100</v>
      </c>
    </row>
    <row r="30" spans="1:6" ht="21" x14ac:dyDescent="0.25">
      <c r="A30" s="10" t="s">
        <v>173</v>
      </c>
      <c r="B30" s="33" t="s">
        <v>161</v>
      </c>
      <c r="C30" s="11" t="s">
        <v>190</v>
      </c>
      <c r="D30" s="12">
        <v>25900</v>
      </c>
      <c r="E30" s="34">
        <v>22800</v>
      </c>
      <c r="F30" s="35">
        <f t="shared" si="0"/>
        <v>3100</v>
      </c>
    </row>
    <row r="31" spans="1:6" ht="21" x14ac:dyDescent="0.25">
      <c r="A31" s="10" t="s">
        <v>175</v>
      </c>
      <c r="B31" s="33" t="s">
        <v>161</v>
      </c>
      <c r="C31" s="11" t="s">
        <v>191</v>
      </c>
      <c r="D31" s="12">
        <v>25900</v>
      </c>
      <c r="E31" s="34">
        <v>22800</v>
      </c>
      <c r="F31" s="35">
        <f t="shared" si="0"/>
        <v>3100</v>
      </c>
    </row>
    <row r="32" spans="1:6" ht="21" x14ac:dyDescent="0.25">
      <c r="A32" s="10" t="s">
        <v>177</v>
      </c>
      <c r="B32" s="33" t="s">
        <v>161</v>
      </c>
      <c r="C32" s="11" t="s">
        <v>192</v>
      </c>
      <c r="D32" s="12">
        <v>25900</v>
      </c>
      <c r="E32" s="34">
        <v>22800</v>
      </c>
      <c r="F32" s="35">
        <f t="shared" si="0"/>
        <v>3100</v>
      </c>
    </row>
    <row r="33" spans="1:6" ht="21" x14ac:dyDescent="0.25">
      <c r="A33" s="10" t="s">
        <v>193</v>
      </c>
      <c r="B33" s="33" t="s">
        <v>161</v>
      </c>
      <c r="C33" s="11" t="s">
        <v>194</v>
      </c>
      <c r="D33" s="12">
        <v>150000</v>
      </c>
      <c r="E33" s="34" t="s">
        <v>46</v>
      </c>
      <c r="F33" s="35">
        <f t="shared" si="0"/>
        <v>150000</v>
      </c>
    </row>
    <row r="34" spans="1:6" ht="41.4" x14ac:dyDescent="0.25">
      <c r="A34" s="10" t="s">
        <v>195</v>
      </c>
      <c r="B34" s="33" t="s">
        <v>161</v>
      </c>
      <c r="C34" s="11" t="s">
        <v>196</v>
      </c>
      <c r="D34" s="12">
        <v>150000</v>
      </c>
      <c r="E34" s="34" t="s">
        <v>46</v>
      </c>
      <c r="F34" s="35">
        <f t="shared" si="0"/>
        <v>150000</v>
      </c>
    </row>
    <row r="35" spans="1:6" ht="21" x14ac:dyDescent="0.25">
      <c r="A35" s="10" t="s">
        <v>173</v>
      </c>
      <c r="B35" s="33" t="s">
        <v>161</v>
      </c>
      <c r="C35" s="11" t="s">
        <v>197</v>
      </c>
      <c r="D35" s="12">
        <v>150000</v>
      </c>
      <c r="E35" s="34" t="s">
        <v>46</v>
      </c>
      <c r="F35" s="35">
        <f t="shared" si="0"/>
        <v>150000</v>
      </c>
    </row>
    <row r="36" spans="1:6" ht="21" x14ac:dyDescent="0.25">
      <c r="A36" s="10" t="s">
        <v>175</v>
      </c>
      <c r="B36" s="33" t="s">
        <v>161</v>
      </c>
      <c r="C36" s="11" t="s">
        <v>198</v>
      </c>
      <c r="D36" s="12">
        <v>150000</v>
      </c>
      <c r="E36" s="34" t="s">
        <v>46</v>
      </c>
      <c r="F36" s="35">
        <f t="shared" si="0"/>
        <v>150000</v>
      </c>
    </row>
    <row r="37" spans="1:6" ht="21" x14ac:dyDescent="0.25">
      <c r="A37" s="10" t="s">
        <v>177</v>
      </c>
      <c r="B37" s="33" t="s">
        <v>161</v>
      </c>
      <c r="C37" s="11" t="s">
        <v>199</v>
      </c>
      <c r="D37" s="12">
        <v>150000</v>
      </c>
      <c r="E37" s="34" t="s">
        <v>46</v>
      </c>
      <c r="F37" s="35">
        <f t="shared" si="0"/>
        <v>150000</v>
      </c>
    </row>
    <row r="38" spans="1:6" ht="41.4" x14ac:dyDescent="0.25">
      <c r="A38" s="10" t="s">
        <v>200</v>
      </c>
      <c r="B38" s="33" t="s">
        <v>161</v>
      </c>
      <c r="C38" s="11" t="s">
        <v>201</v>
      </c>
      <c r="D38" s="12">
        <v>6401000</v>
      </c>
      <c r="E38" s="34">
        <v>6337187.6299999999</v>
      </c>
      <c r="F38" s="35">
        <f t="shared" si="0"/>
        <v>63812.370000000112</v>
      </c>
    </row>
    <row r="39" spans="1:6" ht="72" x14ac:dyDescent="0.25">
      <c r="A39" s="36" t="s">
        <v>202</v>
      </c>
      <c r="B39" s="33" t="s">
        <v>161</v>
      </c>
      <c r="C39" s="11" t="s">
        <v>203</v>
      </c>
      <c r="D39" s="12">
        <v>5663200</v>
      </c>
      <c r="E39" s="34">
        <v>5628233.0999999996</v>
      </c>
      <c r="F39" s="35">
        <f t="shared" si="0"/>
        <v>34966.900000000373</v>
      </c>
    </row>
    <row r="40" spans="1:6" ht="41.4" x14ac:dyDescent="0.25">
      <c r="A40" s="10" t="s">
        <v>204</v>
      </c>
      <c r="B40" s="33" t="s">
        <v>161</v>
      </c>
      <c r="C40" s="11" t="s">
        <v>205</v>
      </c>
      <c r="D40" s="12">
        <v>5663200</v>
      </c>
      <c r="E40" s="34">
        <v>5628233.0999999996</v>
      </c>
      <c r="F40" s="35">
        <f t="shared" si="0"/>
        <v>34966.900000000373</v>
      </c>
    </row>
    <row r="41" spans="1:6" ht="21" x14ac:dyDescent="0.25">
      <c r="A41" s="10" t="s">
        <v>206</v>
      </c>
      <c r="B41" s="33" t="s">
        <v>161</v>
      </c>
      <c r="C41" s="11" t="s">
        <v>207</v>
      </c>
      <c r="D41" s="12">
        <v>5663200</v>
      </c>
      <c r="E41" s="34">
        <v>5628233.0999999996</v>
      </c>
      <c r="F41" s="35">
        <f t="shared" si="0"/>
        <v>34966.900000000373</v>
      </c>
    </row>
    <row r="42" spans="1:6" ht="13.2" x14ac:dyDescent="0.25">
      <c r="A42" s="10" t="s">
        <v>208</v>
      </c>
      <c r="B42" s="33" t="s">
        <v>161</v>
      </c>
      <c r="C42" s="11" t="s">
        <v>209</v>
      </c>
      <c r="D42" s="12">
        <v>4034800</v>
      </c>
      <c r="E42" s="34">
        <v>4029198.27</v>
      </c>
      <c r="F42" s="35">
        <f t="shared" si="0"/>
        <v>5601.7299999999814</v>
      </c>
    </row>
    <row r="43" spans="1:6" ht="21" x14ac:dyDescent="0.25">
      <c r="A43" s="10" t="s">
        <v>210</v>
      </c>
      <c r="B43" s="33" t="s">
        <v>161</v>
      </c>
      <c r="C43" s="11" t="s">
        <v>211</v>
      </c>
      <c r="D43" s="12">
        <v>314800</v>
      </c>
      <c r="E43" s="34">
        <v>311381.59999999998</v>
      </c>
      <c r="F43" s="35">
        <f t="shared" si="0"/>
        <v>3418.4000000000233</v>
      </c>
    </row>
    <row r="44" spans="1:6" ht="31.2" x14ac:dyDescent="0.25">
      <c r="A44" s="10" t="s">
        <v>212</v>
      </c>
      <c r="B44" s="33" t="s">
        <v>161</v>
      </c>
      <c r="C44" s="11" t="s">
        <v>213</v>
      </c>
      <c r="D44" s="12">
        <v>1313600</v>
      </c>
      <c r="E44" s="34">
        <v>1287653.23</v>
      </c>
      <c r="F44" s="35">
        <f t="shared" si="0"/>
        <v>25946.770000000019</v>
      </c>
    </row>
    <row r="45" spans="1:6" ht="72" x14ac:dyDescent="0.25">
      <c r="A45" s="36" t="s">
        <v>214</v>
      </c>
      <c r="B45" s="33" t="s">
        <v>161</v>
      </c>
      <c r="C45" s="11" t="s">
        <v>215</v>
      </c>
      <c r="D45" s="12">
        <v>699400</v>
      </c>
      <c r="E45" s="34">
        <v>672761.96</v>
      </c>
      <c r="F45" s="35">
        <f t="shared" si="0"/>
        <v>26638.040000000037</v>
      </c>
    </row>
    <row r="46" spans="1:6" ht="21" x14ac:dyDescent="0.25">
      <c r="A46" s="10" t="s">
        <v>173</v>
      </c>
      <c r="B46" s="33" t="s">
        <v>161</v>
      </c>
      <c r="C46" s="11" t="s">
        <v>216</v>
      </c>
      <c r="D46" s="12">
        <v>699400</v>
      </c>
      <c r="E46" s="34">
        <v>672761.96</v>
      </c>
      <c r="F46" s="35">
        <f t="shared" si="0"/>
        <v>26638.040000000037</v>
      </c>
    </row>
    <row r="47" spans="1:6" ht="21" x14ac:dyDescent="0.25">
      <c r="A47" s="10" t="s">
        <v>175</v>
      </c>
      <c r="B47" s="33" t="s">
        <v>161</v>
      </c>
      <c r="C47" s="11" t="s">
        <v>217</v>
      </c>
      <c r="D47" s="12">
        <v>699400</v>
      </c>
      <c r="E47" s="34">
        <v>672761.96</v>
      </c>
      <c r="F47" s="35">
        <f t="shared" ref="F47:F78" si="1">IF(OR(D47="-",IF(E47="-",0,E47)&gt;=IF(D47="-",0,D47)),"-",IF(D47="-",0,D47)-IF(E47="-",0,E47))</f>
        <v>26638.040000000037</v>
      </c>
    </row>
    <row r="48" spans="1:6" ht="21" x14ac:dyDescent="0.25">
      <c r="A48" s="10" t="s">
        <v>177</v>
      </c>
      <c r="B48" s="33" t="s">
        <v>161</v>
      </c>
      <c r="C48" s="11" t="s">
        <v>218</v>
      </c>
      <c r="D48" s="12">
        <v>615900</v>
      </c>
      <c r="E48" s="34">
        <v>595018.05000000005</v>
      </c>
      <c r="F48" s="35">
        <f t="shared" si="1"/>
        <v>20881.949999999953</v>
      </c>
    </row>
    <row r="49" spans="1:6" ht="13.2" x14ac:dyDescent="0.25">
      <c r="A49" s="10" t="s">
        <v>219</v>
      </c>
      <c r="B49" s="33" t="s">
        <v>161</v>
      </c>
      <c r="C49" s="11" t="s">
        <v>220</v>
      </c>
      <c r="D49" s="12">
        <v>83500</v>
      </c>
      <c r="E49" s="34">
        <v>77743.91</v>
      </c>
      <c r="F49" s="35">
        <f t="shared" si="1"/>
        <v>5756.0899999999965</v>
      </c>
    </row>
    <row r="50" spans="1:6" ht="61.8" x14ac:dyDescent="0.25">
      <c r="A50" s="36" t="s">
        <v>221</v>
      </c>
      <c r="B50" s="33" t="s">
        <v>161</v>
      </c>
      <c r="C50" s="11" t="s">
        <v>222</v>
      </c>
      <c r="D50" s="12">
        <v>38400</v>
      </c>
      <c r="E50" s="34">
        <v>36192.57</v>
      </c>
      <c r="F50" s="35">
        <f t="shared" si="1"/>
        <v>2207.4300000000003</v>
      </c>
    </row>
    <row r="51" spans="1:6" ht="13.2" x14ac:dyDescent="0.25">
      <c r="A51" s="10" t="s">
        <v>223</v>
      </c>
      <c r="B51" s="33" t="s">
        <v>161</v>
      </c>
      <c r="C51" s="11" t="s">
        <v>224</v>
      </c>
      <c r="D51" s="12">
        <v>38400</v>
      </c>
      <c r="E51" s="34">
        <v>36192.57</v>
      </c>
      <c r="F51" s="35">
        <f t="shared" si="1"/>
        <v>2207.4300000000003</v>
      </c>
    </row>
    <row r="52" spans="1:6" ht="13.2" x14ac:dyDescent="0.25">
      <c r="A52" s="10" t="s">
        <v>225</v>
      </c>
      <c r="B52" s="33" t="s">
        <v>161</v>
      </c>
      <c r="C52" s="11" t="s">
        <v>226</v>
      </c>
      <c r="D52" s="12">
        <v>38400</v>
      </c>
      <c r="E52" s="34">
        <v>36192.57</v>
      </c>
      <c r="F52" s="35">
        <f t="shared" si="1"/>
        <v>2207.4300000000003</v>
      </c>
    </row>
    <row r="53" spans="1:6" ht="13.2" x14ac:dyDescent="0.25">
      <c r="A53" s="10" t="s">
        <v>227</v>
      </c>
      <c r="B53" s="33" t="s">
        <v>161</v>
      </c>
      <c r="C53" s="11" t="s">
        <v>228</v>
      </c>
      <c r="D53" s="12">
        <v>34700</v>
      </c>
      <c r="E53" s="34">
        <v>34660</v>
      </c>
      <c r="F53" s="35">
        <f t="shared" si="1"/>
        <v>40</v>
      </c>
    </row>
    <row r="54" spans="1:6" ht="13.2" x14ac:dyDescent="0.25">
      <c r="A54" s="10" t="s">
        <v>229</v>
      </c>
      <c r="B54" s="33" t="s">
        <v>161</v>
      </c>
      <c r="C54" s="11" t="s">
        <v>230</v>
      </c>
      <c r="D54" s="12">
        <v>1700</v>
      </c>
      <c r="E54" s="34">
        <v>1403</v>
      </c>
      <c r="F54" s="35">
        <f t="shared" si="1"/>
        <v>297</v>
      </c>
    </row>
    <row r="55" spans="1:6" ht="13.2" x14ac:dyDescent="0.25">
      <c r="A55" s="10" t="s">
        <v>231</v>
      </c>
      <c r="B55" s="33" t="s">
        <v>161</v>
      </c>
      <c r="C55" s="11" t="s">
        <v>232</v>
      </c>
      <c r="D55" s="12">
        <v>2000</v>
      </c>
      <c r="E55" s="34">
        <v>129.57</v>
      </c>
      <c r="F55" s="35">
        <f t="shared" si="1"/>
        <v>1870.43</v>
      </c>
    </row>
    <row r="56" spans="1:6" ht="13.2" x14ac:dyDescent="0.25">
      <c r="A56" s="10" t="s">
        <v>233</v>
      </c>
      <c r="B56" s="33" t="s">
        <v>161</v>
      </c>
      <c r="C56" s="11" t="s">
        <v>234</v>
      </c>
      <c r="D56" s="12">
        <v>200</v>
      </c>
      <c r="E56" s="34">
        <v>200</v>
      </c>
      <c r="F56" s="35" t="str">
        <f t="shared" si="1"/>
        <v>-</v>
      </c>
    </row>
    <row r="57" spans="1:6" ht="82.2" x14ac:dyDescent="0.25">
      <c r="A57" s="36" t="s">
        <v>235</v>
      </c>
      <c r="B57" s="33" t="s">
        <v>161</v>
      </c>
      <c r="C57" s="11" t="s">
        <v>236</v>
      </c>
      <c r="D57" s="12">
        <v>200</v>
      </c>
      <c r="E57" s="34">
        <v>200</v>
      </c>
      <c r="F57" s="35" t="str">
        <f t="shared" si="1"/>
        <v>-</v>
      </c>
    </row>
    <row r="58" spans="1:6" ht="21" x14ac:dyDescent="0.25">
      <c r="A58" s="10" t="s">
        <v>173</v>
      </c>
      <c r="B58" s="33" t="s">
        <v>161</v>
      </c>
      <c r="C58" s="11" t="s">
        <v>237</v>
      </c>
      <c r="D58" s="12">
        <v>200</v>
      </c>
      <c r="E58" s="34">
        <v>200</v>
      </c>
      <c r="F58" s="35" t="str">
        <f t="shared" si="1"/>
        <v>-</v>
      </c>
    </row>
    <row r="59" spans="1:6" ht="21" x14ac:dyDescent="0.25">
      <c r="A59" s="10" t="s">
        <v>175</v>
      </c>
      <c r="B59" s="33" t="s">
        <v>161</v>
      </c>
      <c r="C59" s="11" t="s">
        <v>238</v>
      </c>
      <c r="D59" s="12">
        <v>200</v>
      </c>
      <c r="E59" s="34">
        <v>200</v>
      </c>
      <c r="F59" s="35" t="str">
        <f t="shared" si="1"/>
        <v>-</v>
      </c>
    </row>
    <row r="60" spans="1:6" ht="21" x14ac:dyDescent="0.25">
      <c r="A60" s="10" t="s">
        <v>177</v>
      </c>
      <c r="B60" s="33" t="s">
        <v>161</v>
      </c>
      <c r="C60" s="11" t="s">
        <v>239</v>
      </c>
      <c r="D60" s="12">
        <v>200</v>
      </c>
      <c r="E60" s="34">
        <v>200</v>
      </c>
      <c r="F60" s="35" t="str">
        <f t="shared" si="1"/>
        <v>-</v>
      </c>
    </row>
    <row r="61" spans="1:6" ht="13.2" x14ac:dyDescent="0.25">
      <c r="A61" s="10" t="s">
        <v>240</v>
      </c>
      <c r="B61" s="33" t="s">
        <v>161</v>
      </c>
      <c r="C61" s="11" t="s">
        <v>241</v>
      </c>
      <c r="D61" s="12">
        <v>85200</v>
      </c>
      <c r="E61" s="34" t="s">
        <v>46</v>
      </c>
      <c r="F61" s="35">
        <f t="shared" si="1"/>
        <v>85200</v>
      </c>
    </row>
    <row r="62" spans="1:6" ht="13.2" x14ac:dyDescent="0.25">
      <c r="A62" s="10" t="s">
        <v>242</v>
      </c>
      <c r="B62" s="33" t="s">
        <v>161</v>
      </c>
      <c r="C62" s="11" t="s">
        <v>243</v>
      </c>
      <c r="D62" s="12">
        <v>85200</v>
      </c>
      <c r="E62" s="34" t="s">
        <v>46</v>
      </c>
      <c r="F62" s="35">
        <f t="shared" si="1"/>
        <v>85200</v>
      </c>
    </row>
    <row r="63" spans="1:6" ht="51.6" x14ac:dyDescent="0.25">
      <c r="A63" s="10" t="s">
        <v>244</v>
      </c>
      <c r="B63" s="33" t="s">
        <v>161</v>
      </c>
      <c r="C63" s="11" t="s">
        <v>245</v>
      </c>
      <c r="D63" s="12">
        <v>85200</v>
      </c>
      <c r="E63" s="34" t="s">
        <v>46</v>
      </c>
      <c r="F63" s="35">
        <f t="shared" si="1"/>
        <v>85200</v>
      </c>
    </row>
    <row r="64" spans="1:6" ht="13.2" x14ac:dyDescent="0.25">
      <c r="A64" s="10" t="s">
        <v>223</v>
      </c>
      <c r="B64" s="33" t="s">
        <v>161</v>
      </c>
      <c r="C64" s="11" t="s">
        <v>246</v>
      </c>
      <c r="D64" s="12">
        <v>85200</v>
      </c>
      <c r="E64" s="34" t="s">
        <v>46</v>
      </c>
      <c r="F64" s="35">
        <f t="shared" si="1"/>
        <v>85200</v>
      </c>
    </row>
    <row r="65" spans="1:6" ht="13.2" x14ac:dyDescent="0.25">
      <c r="A65" s="10" t="s">
        <v>247</v>
      </c>
      <c r="B65" s="33" t="s">
        <v>161</v>
      </c>
      <c r="C65" s="11" t="s">
        <v>248</v>
      </c>
      <c r="D65" s="12">
        <v>85200</v>
      </c>
      <c r="E65" s="34" t="s">
        <v>46</v>
      </c>
      <c r="F65" s="35">
        <f t="shared" si="1"/>
        <v>85200</v>
      </c>
    </row>
    <row r="66" spans="1:6" ht="13.2" x14ac:dyDescent="0.25">
      <c r="A66" s="10" t="s">
        <v>249</v>
      </c>
      <c r="B66" s="33" t="s">
        <v>161</v>
      </c>
      <c r="C66" s="11" t="s">
        <v>250</v>
      </c>
      <c r="D66" s="12">
        <v>42380</v>
      </c>
      <c r="E66" s="34">
        <v>32640</v>
      </c>
      <c r="F66" s="35">
        <f t="shared" si="1"/>
        <v>9740</v>
      </c>
    </row>
    <row r="67" spans="1:6" ht="21" x14ac:dyDescent="0.25">
      <c r="A67" s="10" t="s">
        <v>251</v>
      </c>
      <c r="B67" s="33" t="s">
        <v>161</v>
      </c>
      <c r="C67" s="11" t="s">
        <v>252</v>
      </c>
      <c r="D67" s="12">
        <v>1000</v>
      </c>
      <c r="E67" s="34">
        <v>1000</v>
      </c>
      <c r="F67" s="35" t="str">
        <f t="shared" si="1"/>
        <v>-</v>
      </c>
    </row>
    <row r="68" spans="1:6" ht="51.6" x14ac:dyDescent="0.25">
      <c r="A68" s="10" t="s">
        <v>253</v>
      </c>
      <c r="B68" s="33" t="s">
        <v>161</v>
      </c>
      <c r="C68" s="11" t="s">
        <v>254</v>
      </c>
      <c r="D68" s="12">
        <v>1000</v>
      </c>
      <c r="E68" s="34">
        <v>1000</v>
      </c>
      <c r="F68" s="35" t="str">
        <f t="shared" si="1"/>
        <v>-</v>
      </c>
    </row>
    <row r="69" spans="1:6" ht="21" x14ac:dyDescent="0.25">
      <c r="A69" s="10" t="s">
        <v>173</v>
      </c>
      <c r="B69" s="33" t="s">
        <v>161</v>
      </c>
      <c r="C69" s="11" t="s">
        <v>255</v>
      </c>
      <c r="D69" s="12">
        <v>1000</v>
      </c>
      <c r="E69" s="34">
        <v>1000</v>
      </c>
      <c r="F69" s="35" t="str">
        <f t="shared" si="1"/>
        <v>-</v>
      </c>
    </row>
    <row r="70" spans="1:6" ht="21" x14ac:dyDescent="0.25">
      <c r="A70" s="10" t="s">
        <v>175</v>
      </c>
      <c r="B70" s="33" t="s">
        <v>161</v>
      </c>
      <c r="C70" s="11" t="s">
        <v>256</v>
      </c>
      <c r="D70" s="12">
        <v>1000</v>
      </c>
      <c r="E70" s="34">
        <v>1000</v>
      </c>
      <c r="F70" s="35" t="str">
        <f t="shared" si="1"/>
        <v>-</v>
      </c>
    </row>
    <row r="71" spans="1:6" ht="21" x14ac:dyDescent="0.25">
      <c r="A71" s="10" t="s">
        <v>177</v>
      </c>
      <c r="B71" s="33" t="s">
        <v>161</v>
      </c>
      <c r="C71" s="11" t="s">
        <v>257</v>
      </c>
      <c r="D71" s="12">
        <v>1000</v>
      </c>
      <c r="E71" s="34">
        <v>1000</v>
      </c>
      <c r="F71" s="35" t="str">
        <f t="shared" si="1"/>
        <v>-</v>
      </c>
    </row>
    <row r="72" spans="1:6" ht="21" x14ac:dyDescent="0.25">
      <c r="A72" s="10" t="s">
        <v>258</v>
      </c>
      <c r="B72" s="33" t="s">
        <v>161</v>
      </c>
      <c r="C72" s="11" t="s">
        <v>259</v>
      </c>
      <c r="D72" s="12">
        <v>1000</v>
      </c>
      <c r="E72" s="34">
        <v>1000</v>
      </c>
      <c r="F72" s="35" t="str">
        <f t="shared" si="1"/>
        <v>-</v>
      </c>
    </row>
    <row r="73" spans="1:6" ht="61.8" x14ac:dyDescent="0.25">
      <c r="A73" s="36" t="s">
        <v>260</v>
      </c>
      <c r="B73" s="33" t="s">
        <v>161</v>
      </c>
      <c r="C73" s="11" t="s">
        <v>261</v>
      </c>
      <c r="D73" s="12">
        <v>1000</v>
      </c>
      <c r="E73" s="34">
        <v>1000</v>
      </c>
      <c r="F73" s="35" t="str">
        <f t="shared" si="1"/>
        <v>-</v>
      </c>
    </row>
    <row r="74" spans="1:6" ht="21" x14ac:dyDescent="0.25">
      <c r="A74" s="10" t="s">
        <v>173</v>
      </c>
      <c r="B74" s="33" t="s">
        <v>161</v>
      </c>
      <c r="C74" s="11" t="s">
        <v>262</v>
      </c>
      <c r="D74" s="12">
        <v>1000</v>
      </c>
      <c r="E74" s="34">
        <v>1000</v>
      </c>
      <c r="F74" s="35" t="str">
        <f t="shared" si="1"/>
        <v>-</v>
      </c>
    </row>
    <row r="75" spans="1:6" ht="21" x14ac:dyDescent="0.25">
      <c r="A75" s="10" t="s">
        <v>175</v>
      </c>
      <c r="B75" s="33" t="s">
        <v>161</v>
      </c>
      <c r="C75" s="11" t="s">
        <v>263</v>
      </c>
      <c r="D75" s="12">
        <v>1000</v>
      </c>
      <c r="E75" s="34">
        <v>1000</v>
      </c>
      <c r="F75" s="35" t="str">
        <f t="shared" si="1"/>
        <v>-</v>
      </c>
    </row>
    <row r="76" spans="1:6" ht="21" x14ac:dyDescent="0.25">
      <c r="A76" s="10" t="s">
        <v>177</v>
      </c>
      <c r="B76" s="33" t="s">
        <v>161</v>
      </c>
      <c r="C76" s="11" t="s">
        <v>264</v>
      </c>
      <c r="D76" s="12">
        <v>1000</v>
      </c>
      <c r="E76" s="34">
        <v>1000</v>
      </c>
      <c r="F76" s="35" t="str">
        <f t="shared" si="1"/>
        <v>-</v>
      </c>
    </row>
    <row r="77" spans="1:6" ht="31.2" x14ac:dyDescent="0.25">
      <c r="A77" s="10" t="s">
        <v>265</v>
      </c>
      <c r="B77" s="33" t="s">
        <v>161</v>
      </c>
      <c r="C77" s="11" t="s">
        <v>266</v>
      </c>
      <c r="D77" s="12">
        <v>1000</v>
      </c>
      <c r="E77" s="34">
        <v>1000</v>
      </c>
      <c r="F77" s="35" t="str">
        <f t="shared" si="1"/>
        <v>-</v>
      </c>
    </row>
    <row r="78" spans="1:6" ht="72" x14ac:dyDescent="0.25">
      <c r="A78" s="36" t="s">
        <v>267</v>
      </c>
      <c r="B78" s="33" t="s">
        <v>161</v>
      </c>
      <c r="C78" s="11" t="s">
        <v>268</v>
      </c>
      <c r="D78" s="12">
        <v>1000</v>
      </c>
      <c r="E78" s="34">
        <v>1000</v>
      </c>
      <c r="F78" s="35" t="str">
        <f t="shared" si="1"/>
        <v>-</v>
      </c>
    </row>
    <row r="79" spans="1:6" ht="21" x14ac:dyDescent="0.25">
      <c r="A79" s="10" t="s">
        <v>173</v>
      </c>
      <c r="B79" s="33" t="s">
        <v>161</v>
      </c>
      <c r="C79" s="11" t="s">
        <v>269</v>
      </c>
      <c r="D79" s="12">
        <v>1000</v>
      </c>
      <c r="E79" s="34">
        <v>1000</v>
      </c>
      <c r="F79" s="35" t="str">
        <f t="shared" ref="F79:F110" si="2">IF(OR(D79="-",IF(E79="-",0,E79)&gt;=IF(D79="-",0,D79)),"-",IF(D79="-",0,D79)-IF(E79="-",0,E79))</f>
        <v>-</v>
      </c>
    </row>
    <row r="80" spans="1:6" ht="21" x14ac:dyDescent="0.25">
      <c r="A80" s="10" t="s">
        <v>175</v>
      </c>
      <c r="B80" s="33" t="s">
        <v>161</v>
      </c>
      <c r="C80" s="11" t="s">
        <v>270</v>
      </c>
      <c r="D80" s="12">
        <v>1000</v>
      </c>
      <c r="E80" s="34">
        <v>1000</v>
      </c>
      <c r="F80" s="35" t="str">
        <f t="shared" si="2"/>
        <v>-</v>
      </c>
    </row>
    <row r="81" spans="1:6" ht="21" x14ac:dyDescent="0.25">
      <c r="A81" s="10" t="s">
        <v>177</v>
      </c>
      <c r="B81" s="33" t="s">
        <v>161</v>
      </c>
      <c r="C81" s="11" t="s">
        <v>271</v>
      </c>
      <c r="D81" s="12">
        <v>1000</v>
      </c>
      <c r="E81" s="34">
        <v>1000</v>
      </c>
      <c r="F81" s="35" t="str">
        <f t="shared" si="2"/>
        <v>-</v>
      </c>
    </row>
    <row r="82" spans="1:6" ht="13.2" x14ac:dyDescent="0.25">
      <c r="A82" s="10" t="s">
        <v>169</v>
      </c>
      <c r="B82" s="33" t="s">
        <v>161</v>
      </c>
      <c r="C82" s="11" t="s">
        <v>272</v>
      </c>
      <c r="D82" s="12">
        <v>3380</v>
      </c>
      <c r="E82" s="34">
        <v>3380</v>
      </c>
      <c r="F82" s="35" t="str">
        <f t="shared" si="2"/>
        <v>-</v>
      </c>
    </row>
    <row r="83" spans="1:6" ht="41.4" x14ac:dyDescent="0.25">
      <c r="A83" s="10" t="s">
        <v>171</v>
      </c>
      <c r="B83" s="33" t="s">
        <v>161</v>
      </c>
      <c r="C83" s="11" t="s">
        <v>273</v>
      </c>
      <c r="D83" s="12">
        <v>3380</v>
      </c>
      <c r="E83" s="34">
        <v>3380</v>
      </c>
      <c r="F83" s="35" t="str">
        <f t="shared" si="2"/>
        <v>-</v>
      </c>
    </row>
    <row r="84" spans="1:6" ht="21" x14ac:dyDescent="0.25">
      <c r="A84" s="10" t="s">
        <v>173</v>
      </c>
      <c r="B84" s="33" t="s">
        <v>161</v>
      </c>
      <c r="C84" s="11" t="s">
        <v>274</v>
      </c>
      <c r="D84" s="12">
        <v>3380</v>
      </c>
      <c r="E84" s="34">
        <v>3380</v>
      </c>
      <c r="F84" s="35" t="str">
        <f t="shared" si="2"/>
        <v>-</v>
      </c>
    </row>
    <row r="85" spans="1:6" ht="21" x14ac:dyDescent="0.25">
      <c r="A85" s="10" t="s">
        <v>175</v>
      </c>
      <c r="B85" s="33" t="s">
        <v>161</v>
      </c>
      <c r="C85" s="11" t="s">
        <v>275</v>
      </c>
      <c r="D85" s="12">
        <v>3380</v>
      </c>
      <c r="E85" s="34">
        <v>3380</v>
      </c>
      <c r="F85" s="35" t="str">
        <f t="shared" si="2"/>
        <v>-</v>
      </c>
    </row>
    <row r="86" spans="1:6" ht="21" x14ac:dyDescent="0.25">
      <c r="A86" s="10" t="s">
        <v>177</v>
      </c>
      <c r="B86" s="33" t="s">
        <v>161</v>
      </c>
      <c r="C86" s="11" t="s">
        <v>276</v>
      </c>
      <c r="D86" s="12">
        <v>3380</v>
      </c>
      <c r="E86" s="34">
        <v>3380</v>
      </c>
      <c r="F86" s="35" t="str">
        <f t="shared" si="2"/>
        <v>-</v>
      </c>
    </row>
    <row r="87" spans="1:6" ht="13.2" x14ac:dyDescent="0.25">
      <c r="A87" s="10" t="s">
        <v>277</v>
      </c>
      <c r="B87" s="33" t="s">
        <v>161</v>
      </c>
      <c r="C87" s="11" t="s">
        <v>278</v>
      </c>
      <c r="D87" s="12">
        <v>1000</v>
      </c>
      <c r="E87" s="34">
        <v>1000</v>
      </c>
      <c r="F87" s="35" t="str">
        <f t="shared" si="2"/>
        <v>-</v>
      </c>
    </row>
    <row r="88" spans="1:6" ht="51.6" x14ac:dyDescent="0.25">
      <c r="A88" s="10" t="s">
        <v>279</v>
      </c>
      <c r="B88" s="33" t="s">
        <v>161</v>
      </c>
      <c r="C88" s="11" t="s">
        <v>280</v>
      </c>
      <c r="D88" s="12">
        <v>1000</v>
      </c>
      <c r="E88" s="34">
        <v>1000</v>
      </c>
      <c r="F88" s="35" t="str">
        <f t="shared" si="2"/>
        <v>-</v>
      </c>
    </row>
    <row r="89" spans="1:6" ht="21" x14ac:dyDescent="0.25">
      <c r="A89" s="10" t="s">
        <v>173</v>
      </c>
      <c r="B89" s="33" t="s">
        <v>161</v>
      </c>
      <c r="C89" s="11" t="s">
        <v>281</v>
      </c>
      <c r="D89" s="12">
        <v>1000</v>
      </c>
      <c r="E89" s="34">
        <v>1000</v>
      </c>
      <c r="F89" s="35" t="str">
        <f t="shared" si="2"/>
        <v>-</v>
      </c>
    </row>
    <row r="90" spans="1:6" ht="21" x14ac:dyDescent="0.25">
      <c r="A90" s="10" t="s">
        <v>175</v>
      </c>
      <c r="B90" s="33" t="s">
        <v>161</v>
      </c>
      <c r="C90" s="11" t="s">
        <v>282</v>
      </c>
      <c r="D90" s="12">
        <v>1000</v>
      </c>
      <c r="E90" s="34">
        <v>1000</v>
      </c>
      <c r="F90" s="35" t="str">
        <f t="shared" si="2"/>
        <v>-</v>
      </c>
    </row>
    <row r="91" spans="1:6" ht="21" x14ac:dyDescent="0.25">
      <c r="A91" s="10" t="s">
        <v>177</v>
      </c>
      <c r="B91" s="33" t="s">
        <v>161</v>
      </c>
      <c r="C91" s="11" t="s">
        <v>283</v>
      </c>
      <c r="D91" s="12">
        <v>1000</v>
      </c>
      <c r="E91" s="34">
        <v>1000</v>
      </c>
      <c r="F91" s="35" t="str">
        <f t="shared" si="2"/>
        <v>-</v>
      </c>
    </row>
    <row r="92" spans="1:6" ht="21" x14ac:dyDescent="0.25">
      <c r="A92" s="10" t="s">
        <v>284</v>
      </c>
      <c r="B92" s="33" t="s">
        <v>161</v>
      </c>
      <c r="C92" s="11" t="s">
        <v>285</v>
      </c>
      <c r="D92" s="12">
        <v>15000</v>
      </c>
      <c r="E92" s="34">
        <v>5260</v>
      </c>
      <c r="F92" s="35">
        <f t="shared" si="2"/>
        <v>9740</v>
      </c>
    </row>
    <row r="93" spans="1:6" ht="41.4" x14ac:dyDescent="0.25">
      <c r="A93" s="10" t="s">
        <v>286</v>
      </c>
      <c r="B93" s="33" t="s">
        <v>161</v>
      </c>
      <c r="C93" s="11" t="s">
        <v>287</v>
      </c>
      <c r="D93" s="12">
        <v>15000</v>
      </c>
      <c r="E93" s="34">
        <v>5260</v>
      </c>
      <c r="F93" s="35">
        <f t="shared" si="2"/>
        <v>9740</v>
      </c>
    </row>
    <row r="94" spans="1:6" ht="21" x14ac:dyDescent="0.25">
      <c r="A94" s="10" t="s">
        <v>173</v>
      </c>
      <c r="B94" s="33" t="s">
        <v>161</v>
      </c>
      <c r="C94" s="11" t="s">
        <v>288</v>
      </c>
      <c r="D94" s="12">
        <v>15000</v>
      </c>
      <c r="E94" s="34">
        <v>5260</v>
      </c>
      <c r="F94" s="35">
        <f t="shared" si="2"/>
        <v>9740</v>
      </c>
    </row>
    <row r="95" spans="1:6" ht="21" x14ac:dyDescent="0.25">
      <c r="A95" s="10" t="s">
        <v>175</v>
      </c>
      <c r="B95" s="33" t="s">
        <v>161</v>
      </c>
      <c r="C95" s="11" t="s">
        <v>289</v>
      </c>
      <c r="D95" s="12">
        <v>15000</v>
      </c>
      <c r="E95" s="34">
        <v>5260</v>
      </c>
      <c r="F95" s="35">
        <f t="shared" si="2"/>
        <v>9740</v>
      </c>
    </row>
    <row r="96" spans="1:6" ht="21" x14ac:dyDescent="0.25">
      <c r="A96" s="10" t="s">
        <v>177</v>
      </c>
      <c r="B96" s="33" t="s">
        <v>161</v>
      </c>
      <c r="C96" s="11" t="s">
        <v>290</v>
      </c>
      <c r="D96" s="12">
        <v>15000</v>
      </c>
      <c r="E96" s="34">
        <v>5260</v>
      </c>
      <c r="F96" s="35">
        <f t="shared" si="2"/>
        <v>9740</v>
      </c>
    </row>
    <row r="97" spans="1:6" ht="13.2" x14ac:dyDescent="0.25">
      <c r="A97" s="10" t="s">
        <v>233</v>
      </c>
      <c r="B97" s="33" t="s">
        <v>161</v>
      </c>
      <c r="C97" s="11" t="s">
        <v>291</v>
      </c>
      <c r="D97" s="12">
        <v>20000</v>
      </c>
      <c r="E97" s="34">
        <v>20000</v>
      </c>
      <c r="F97" s="35" t="str">
        <f t="shared" si="2"/>
        <v>-</v>
      </c>
    </row>
    <row r="98" spans="1:6" ht="51.6" x14ac:dyDescent="0.25">
      <c r="A98" s="10" t="s">
        <v>292</v>
      </c>
      <c r="B98" s="33" t="s">
        <v>161</v>
      </c>
      <c r="C98" s="11" t="s">
        <v>293</v>
      </c>
      <c r="D98" s="12">
        <v>20000</v>
      </c>
      <c r="E98" s="34">
        <v>20000</v>
      </c>
      <c r="F98" s="35" t="str">
        <f t="shared" si="2"/>
        <v>-</v>
      </c>
    </row>
    <row r="99" spans="1:6" ht="13.2" x14ac:dyDescent="0.25">
      <c r="A99" s="10" t="s">
        <v>223</v>
      </c>
      <c r="B99" s="33" t="s">
        <v>161</v>
      </c>
      <c r="C99" s="11" t="s">
        <v>294</v>
      </c>
      <c r="D99" s="12">
        <v>20000</v>
      </c>
      <c r="E99" s="34">
        <v>20000</v>
      </c>
      <c r="F99" s="35" t="str">
        <f t="shared" si="2"/>
        <v>-</v>
      </c>
    </row>
    <row r="100" spans="1:6" ht="13.2" x14ac:dyDescent="0.25">
      <c r="A100" s="10" t="s">
        <v>225</v>
      </c>
      <c r="B100" s="33" t="s">
        <v>161</v>
      </c>
      <c r="C100" s="11" t="s">
        <v>295</v>
      </c>
      <c r="D100" s="12">
        <v>20000</v>
      </c>
      <c r="E100" s="34">
        <v>20000</v>
      </c>
      <c r="F100" s="35" t="str">
        <f t="shared" si="2"/>
        <v>-</v>
      </c>
    </row>
    <row r="101" spans="1:6" ht="13.2" x14ac:dyDescent="0.25">
      <c r="A101" s="10" t="s">
        <v>231</v>
      </c>
      <c r="B101" s="33" t="s">
        <v>161</v>
      </c>
      <c r="C101" s="11" t="s">
        <v>296</v>
      </c>
      <c r="D101" s="12">
        <v>20000</v>
      </c>
      <c r="E101" s="34">
        <v>20000</v>
      </c>
      <c r="F101" s="35" t="str">
        <f t="shared" si="2"/>
        <v>-</v>
      </c>
    </row>
    <row r="102" spans="1:6" ht="13.2" x14ac:dyDescent="0.25">
      <c r="A102" s="10" t="s">
        <v>297</v>
      </c>
      <c r="B102" s="33" t="s">
        <v>161</v>
      </c>
      <c r="C102" s="11" t="s">
        <v>298</v>
      </c>
      <c r="D102" s="12">
        <v>119700</v>
      </c>
      <c r="E102" s="34">
        <v>119700</v>
      </c>
      <c r="F102" s="35" t="str">
        <f t="shared" si="2"/>
        <v>-</v>
      </c>
    </row>
    <row r="103" spans="1:6" ht="13.2" x14ac:dyDescent="0.25">
      <c r="A103" s="10" t="s">
        <v>299</v>
      </c>
      <c r="B103" s="33" t="s">
        <v>161</v>
      </c>
      <c r="C103" s="11" t="s">
        <v>300</v>
      </c>
      <c r="D103" s="12">
        <v>119700</v>
      </c>
      <c r="E103" s="34">
        <v>119700</v>
      </c>
      <c r="F103" s="35" t="str">
        <f t="shared" si="2"/>
        <v>-</v>
      </c>
    </row>
    <row r="104" spans="1:6" ht="13.2" x14ac:dyDescent="0.25">
      <c r="A104" s="10" t="s">
        <v>233</v>
      </c>
      <c r="B104" s="33" t="s">
        <v>161</v>
      </c>
      <c r="C104" s="11" t="s">
        <v>301</v>
      </c>
      <c r="D104" s="12">
        <v>119700</v>
      </c>
      <c r="E104" s="34">
        <v>119700</v>
      </c>
      <c r="F104" s="35" t="str">
        <f t="shared" si="2"/>
        <v>-</v>
      </c>
    </row>
    <row r="105" spans="1:6" ht="51.6" x14ac:dyDescent="0.25">
      <c r="A105" s="36" t="s">
        <v>302</v>
      </c>
      <c r="B105" s="33" t="s">
        <v>161</v>
      </c>
      <c r="C105" s="11" t="s">
        <v>303</v>
      </c>
      <c r="D105" s="12">
        <v>119700</v>
      </c>
      <c r="E105" s="34">
        <v>119700</v>
      </c>
      <c r="F105" s="35" t="str">
        <f t="shared" si="2"/>
        <v>-</v>
      </c>
    </row>
    <row r="106" spans="1:6" ht="41.4" x14ac:dyDescent="0.25">
      <c r="A106" s="10" t="s">
        <v>204</v>
      </c>
      <c r="B106" s="33" t="s">
        <v>161</v>
      </c>
      <c r="C106" s="11" t="s">
        <v>304</v>
      </c>
      <c r="D106" s="12">
        <v>119700</v>
      </c>
      <c r="E106" s="34">
        <v>119700</v>
      </c>
      <c r="F106" s="35" t="str">
        <f t="shared" si="2"/>
        <v>-</v>
      </c>
    </row>
    <row r="107" spans="1:6" ht="21" x14ac:dyDescent="0.25">
      <c r="A107" s="10" t="s">
        <v>206</v>
      </c>
      <c r="B107" s="33" t="s">
        <v>161</v>
      </c>
      <c r="C107" s="11" t="s">
        <v>305</v>
      </c>
      <c r="D107" s="12">
        <v>119700</v>
      </c>
      <c r="E107" s="34">
        <v>119700</v>
      </c>
      <c r="F107" s="35" t="str">
        <f t="shared" si="2"/>
        <v>-</v>
      </c>
    </row>
    <row r="108" spans="1:6" ht="13.2" x14ac:dyDescent="0.25">
      <c r="A108" s="10" t="s">
        <v>208</v>
      </c>
      <c r="B108" s="33" t="s">
        <v>161</v>
      </c>
      <c r="C108" s="11" t="s">
        <v>306</v>
      </c>
      <c r="D108" s="12">
        <v>92084.160000000003</v>
      </c>
      <c r="E108" s="34">
        <v>92084.160000000003</v>
      </c>
      <c r="F108" s="35" t="str">
        <f t="shared" si="2"/>
        <v>-</v>
      </c>
    </row>
    <row r="109" spans="1:6" ht="31.2" x14ac:dyDescent="0.25">
      <c r="A109" s="10" t="s">
        <v>212</v>
      </c>
      <c r="B109" s="33" t="s">
        <v>161</v>
      </c>
      <c r="C109" s="11" t="s">
        <v>307</v>
      </c>
      <c r="D109" s="12">
        <v>27615.84</v>
      </c>
      <c r="E109" s="34">
        <v>27615.84</v>
      </c>
      <c r="F109" s="35" t="str">
        <f t="shared" si="2"/>
        <v>-</v>
      </c>
    </row>
    <row r="110" spans="1:6" ht="21" x14ac:dyDescent="0.25">
      <c r="A110" s="10" t="s">
        <v>308</v>
      </c>
      <c r="B110" s="33" t="s">
        <v>161</v>
      </c>
      <c r="C110" s="11" t="s">
        <v>309</v>
      </c>
      <c r="D110" s="12">
        <v>39000</v>
      </c>
      <c r="E110" s="34">
        <v>39000</v>
      </c>
      <c r="F110" s="35" t="str">
        <f t="shared" si="2"/>
        <v>-</v>
      </c>
    </row>
    <row r="111" spans="1:6" ht="21" x14ac:dyDescent="0.25">
      <c r="A111" s="10" t="s">
        <v>310</v>
      </c>
      <c r="B111" s="33" t="s">
        <v>161</v>
      </c>
      <c r="C111" s="11" t="s">
        <v>311</v>
      </c>
      <c r="D111" s="12">
        <v>39000</v>
      </c>
      <c r="E111" s="34">
        <v>39000</v>
      </c>
      <c r="F111" s="35" t="str">
        <f t="shared" ref="F111:F142" si="3">IF(OR(D111="-",IF(E111="-",0,E111)&gt;=IF(D111="-",0,D111)),"-",IF(D111="-",0,D111)-IF(E111="-",0,E111))</f>
        <v>-</v>
      </c>
    </row>
    <row r="112" spans="1:6" ht="13.2" x14ac:dyDescent="0.25">
      <c r="A112" s="10" t="s">
        <v>169</v>
      </c>
      <c r="B112" s="33" t="s">
        <v>161</v>
      </c>
      <c r="C112" s="11" t="s">
        <v>312</v>
      </c>
      <c r="D112" s="12">
        <v>39000</v>
      </c>
      <c r="E112" s="34">
        <v>39000</v>
      </c>
      <c r="F112" s="35" t="str">
        <f t="shared" si="3"/>
        <v>-</v>
      </c>
    </row>
    <row r="113" spans="1:6" ht="41.4" x14ac:dyDescent="0.25">
      <c r="A113" s="10" t="s">
        <v>171</v>
      </c>
      <c r="B113" s="33" t="s">
        <v>161</v>
      </c>
      <c r="C113" s="11" t="s">
        <v>313</v>
      </c>
      <c r="D113" s="12">
        <v>39000</v>
      </c>
      <c r="E113" s="34">
        <v>39000</v>
      </c>
      <c r="F113" s="35" t="str">
        <f t="shared" si="3"/>
        <v>-</v>
      </c>
    </row>
    <row r="114" spans="1:6" ht="21" x14ac:dyDescent="0.25">
      <c r="A114" s="10" t="s">
        <v>173</v>
      </c>
      <c r="B114" s="33" t="s">
        <v>161</v>
      </c>
      <c r="C114" s="11" t="s">
        <v>314</v>
      </c>
      <c r="D114" s="12">
        <v>39000</v>
      </c>
      <c r="E114" s="34">
        <v>39000</v>
      </c>
      <c r="F114" s="35" t="str">
        <f t="shared" si="3"/>
        <v>-</v>
      </c>
    </row>
    <row r="115" spans="1:6" ht="21" x14ac:dyDescent="0.25">
      <c r="A115" s="10" t="s">
        <v>175</v>
      </c>
      <c r="B115" s="33" t="s">
        <v>161</v>
      </c>
      <c r="C115" s="11" t="s">
        <v>315</v>
      </c>
      <c r="D115" s="12">
        <v>39000</v>
      </c>
      <c r="E115" s="34">
        <v>39000</v>
      </c>
      <c r="F115" s="35" t="str">
        <f t="shared" si="3"/>
        <v>-</v>
      </c>
    </row>
    <row r="116" spans="1:6" ht="21" x14ac:dyDescent="0.25">
      <c r="A116" s="10" t="s">
        <v>177</v>
      </c>
      <c r="B116" s="33" t="s">
        <v>161</v>
      </c>
      <c r="C116" s="11" t="s">
        <v>316</v>
      </c>
      <c r="D116" s="12">
        <v>39000</v>
      </c>
      <c r="E116" s="34">
        <v>39000</v>
      </c>
      <c r="F116" s="35" t="str">
        <f t="shared" si="3"/>
        <v>-</v>
      </c>
    </row>
    <row r="117" spans="1:6" ht="13.2" x14ac:dyDescent="0.25">
      <c r="A117" s="10" t="s">
        <v>317</v>
      </c>
      <c r="B117" s="33" t="s">
        <v>161</v>
      </c>
      <c r="C117" s="11" t="s">
        <v>318</v>
      </c>
      <c r="D117" s="12">
        <v>25000</v>
      </c>
      <c r="E117" s="34">
        <v>24900</v>
      </c>
      <c r="F117" s="35">
        <f t="shared" si="3"/>
        <v>100</v>
      </c>
    </row>
    <row r="118" spans="1:6" ht="13.2" x14ac:dyDescent="0.25">
      <c r="A118" s="10" t="s">
        <v>319</v>
      </c>
      <c r="B118" s="33" t="s">
        <v>161</v>
      </c>
      <c r="C118" s="11" t="s">
        <v>320</v>
      </c>
      <c r="D118" s="12">
        <v>25000</v>
      </c>
      <c r="E118" s="34">
        <v>24900</v>
      </c>
      <c r="F118" s="35">
        <f t="shared" si="3"/>
        <v>100</v>
      </c>
    </row>
    <row r="119" spans="1:6" ht="21" x14ac:dyDescent="0.25">
      <c r="A119" s="10" t="s">
        <v>321</v>
      </c>
      <c r="B119" s="33" t="s">
        <v>161</v>
      </c>
      <c r="C119" s="11" t="s">
        <v>322</v>
      </c>
      <c r="D119" s="12">
        <v>25000</v>
      </c>
      <c r="E119" s="34">
        <v>24900</v>
      </c>
      <c r="F119" s="35">
        <f t="shared" si="3"/>
        <v>100</v>
      </c>
    </row>
    <row r="120" spans="1:6" ht="51.6" x14ac:dyDescent="0.25">
      <c r="A120" s="10" t="s">
        <v>323</v>
      </c>
      <c r="B120" s="33" t="s">
        <v>161</v>
      </c>
      <c r="C120" s="11" t="s">
        <v>324</v>
      </c>
      <c r="D120" s="12">
        <v>25000</v>
      </c>
      <c r="E120" s="34">
        <v>24900</v>
      </c>
      <c r="F120" s="35">
        <f t="shared" si="3"/>
        <v>100</v>
      </c>
    </row>
    <row r="121" spans="1:6" ht="21" x14ac:dyDescent="0.25">
      <c r="A121" s="10" t="s">
        <v>173</v>
      </c>
      <c r="B121" s="33" t="s">
        <v>161</v>
      </c>
      <c r="C121" s="11" t="s">
        <v>325</v>
      </c>
      <c r="D121" s="12">
        <v>25000</v>
      </c>
      <c r="E121" s="34">
        <v>24900</v>
      </c>
      <c r="F121" s="35">
        <f t="shared" si="3"/>
        <v>100</v>
      </c>
    </row>
    <row r="122" spans="1:6" ht="21" x14ac:dyDescent="0.25">
      <c r="A122" s="10" t="s">
        <v>175</v>
      </c>
      <c r="B122" s="33" t="s">
        <v>161</v>
      </c>
      <c r="C122" s="11" t="s">
        <v>326</v>
      </c>
      <c r="D122" s="12">
        <v>25000</v>
      </c>
      <c r="E122" s="34">
        <v>24900</v>
      </c>
      <c r="F122" s="35">
        <f t="shared" si="3"/>
        <v>100</v>
      </c>
    </row>
    <row r="123" spans="1:6" ht="21" x14ac:dyDescent="0.25">
      <c r="A123" s="10" t="s">
        <v>177</v>
      </c>
      <c r="B123" s="33" t="s">
        <v>161</v>
      </c>
      <c r="C123" s="11" t="s">
        <v>327</v>
      </c>
      <c r="D123" s="12">
        <v>25000</v>
      </c>
      <c r="E123" s="34">
        <v>24900</v>
      </c>
      <c r="F123" s="35">
        <f t="shared" si="3"/>
        <v>100</v>
      </c>
    </row>
    <row r="124" spans="1:6" ht="13.2" x14ac:dyDescent="0.25">
      <c r="A124" s="10" t="s">
        <v>328</v>
      </c>
      <c r="B124" s="33" t="s">
        <v>161</v>
      </c>
      <c r="C124" s="11" t="s">
        <v>329</v>
      </c>
      <c r="D124" s="12">
        <v>1634837.81</v>
      </c>
      <c r="E124" s="34">
        <v>1173971.6000000001</v>
      </c>
      <c r="F124" s="35">
        <f t="shared" si="3"/>
        <v>460866.20999999996</v>
      </c>
    </row>
    <row r="125" spans="1:6" ht="13.2" x14ac:dyDescent="0.25">
      <c r="A125" s="10" t="s">
        <v>330</v>
      </c>
      <c r="B125" s="33" t="s">
        <v>161</v>
      </c>
      <c r="C125" s="11" t="s">
        <v>331</v>
      </c>
      <c r="D125" s="12">
        <v>7200</v>
      </c>
      <c r="E125" s="34" t="s">
        <v>46</v>
      </c>
      <c r="F125" s="35">
        <f t="shared" si="3"/>
        <v>7200</v>
      </c>
    </row>
    <row r="126" spans="1:6" ht="21" x14ac:dyDescent="0.25">
      <c r="A126" s="10" t="s">
        <v>332</v>
      </c>
      <c r="B126" s="33" t="s">
        <v>161</v>
      </c>
      <c r="C126" s="11" t="s">
        <v>333</v>
      </c>
      <c r="D126" s="12">
        <v>7200</v>
      </c>
      <c r="E126" s="34" t="s">
        <v>46</v>
      </c>
      <c r="F126" s="35">
        <f t="shared" si="3"/>
        <v>7200</v>
      </c>
    </row>
    <row r="127" spans="1:6" ht="72" x14ac:dyDescent="0.25">
      <c r="A127" s="36" t="s">
        <v>334</v>
      </c>
      <c r="B127" s="33" t="s">
        <v>161</v>
      </c>
      <c r="C127" s="11" t="s">
        <v>335</v>
      </c>
      <c r="D127" s="12">
        <v>7200</v>
      </c>
      <c r="E127" s="34" t="s">
        <v>46</v>
      </c>
      <c r="F127" s="35">
        <f t="shared" si="3"/>
        <v>7200</v>
      </c>
    </row>
    <row r="128" spans="1:6" ht="21" x14ac:dyDescent="0.25">
      <c r="A128" s="10" t="s">
        <v>173</v>
      </c>
      <c r="B128" s="33" t="s">
        <v>161</v>
      </c>
      <c r="C128" s="11" t="s">
        <v>336</v>
      </c>
      <c r="D128" s="12">
        <v>7200</v>
      </c>
      <c r="E128" s="34" t="s">
        <v>46</v>
      </c>
      <c r="F128" s="35">
        <f t="shared" si="3"/>
        <v>7200</v>
      </c>
    </row>
    <row r="129" spans="1:6" ht="21" x14ac:dyDescent="0.25">
      <c r="A129" s="10" t="s">
        <v>175</v>
      </c>
      <c r="B129" s="33" t="s">
        <v>161</v>
      </c>
      <c r="C129" s="11" t="s">
        <v>337</v>
      </c>
      <c r="D129" s="12">
        <v>7200</v>
      </c>
      <c r="E129" s="34" t="s">
        <v>46</v>
      </c>
      <c r="F129" s="35">
        <f t="shared" si="3"/>
        <v>7200</v>
      </c>
    </row>
    <row r="130" spans="1:6" ht="21" x14ac:dyDescent="0.25">
      <c r="A130" s="10" t="s">
        <v>177</v>
      </c>
      <c r="B130" s="33" t="s">
        <v>161</v>
      </c>
      <c r="C130" s="11" t="s">
        <v>338</v>
      </c>
      <c r="D130" s="12">
        <v>7200</v>
      </c>
      <c r="E130" s="34" t="s">
        <v>46</v>
      </c>
      <c r="F130" s="35">
        <f t="shared" si="3"/>
        <v>7200</v>
      </c>
    </row>
    <row r="131" spans="1:6" ht="13.2" x14ac:dyDescent="0.25">
      <c r="A131" s="10" t="s">
        <v>339</v>
      </c>
      <c r="B131" s="33" t="s">
        <v>161</v>
      </c>
      <c r="C131" s="11" t="s">
        <v>340</v>
      </c>
      <c r="D131" s="12">
        <v>1627637.81</v>
      </c>
      <c r="E131" s="34">
        <v>1173971.6000000001</v>
      </c>
      <c r="F131" s="35">
        <f t="shared" si="3"/>
        <v>453666.20999999996</v>
      </c>
    </row>
    <row r="132" spans="1:6" ht="13.2" x14ac:dyDescent="0.25">
      <c r="A132" s="10" t="s">
        <v>341</v>
      </c>
      <c r="B132" s="33" t="s">
        <v>161</v>
      </c>
      <c r="C132" s="11" t="s">
        <v>342</v>
      </c>
      <c r="D132" s="12">
        <v>1456437.81</v>
      </c>
      <c r="E132" s="34">
        <v>1007032.72</v>
      </c>
      <c r="F132" s="35">
        <f t="shared" si="3"/>
        <v>449405.09000000008</v>
      </c>
    </row>
    <row r="133" spans="1:6" ht="61.8" x14ac:dyDescent="0.25">
      <c r="A133" s="36" t="s">
        <v>343</v>
      </c>
      <c r="B133" s="33" t="s">
        <v>161</v>
      </c>
      <c r="C133" s="11" t="s">
        <v>344</v>
      </c>
      <c r="D133" s="12">
        <v>1052237.81</v>
      </c>
      <c r="E133" s="34">
        <v>739166.88</v>
      </c>
      <c r="F133" s="35">
        <f t="shared" si="3"/>
        <v>313070.93000000005</v>
      </c>
    </row>
    <row r="134" spans="1:6" ht="21" x14ac:dyDescent="0.25">
      <c r="A134" s="10" t="s">
        <v>173</v>
      </c>
      <c r="B134" s="33" t="s">
        <v>161</v>
      </c>
      <c r="C134" s="11" t="s">
        <v>345</v>
      </c>
      <c r="D134" s="12">
        <v>1052237.81</v>
      </c>
      <c r="E134" s="34">
        <v>739166.88</v>
      </c>
      <c r="F134" s="35">
        <f t="shared" si="3"/>
        <v>313070.93000000005</v>
      </c>
    </row>
    <row r="135" spans="1:6" ht="21" x14ac:dyDescent="0.25">
      <c r="A135" s="10" t="s">
        <v>175</v>
      </c>
      <c r="B135" s="33" t="s">
        <v>161</v>
      </c>
      <c r="C135" s="11" t="s">
        <v>346</v>
      </c>
      <c r="D135" s="12">
        <v>1052237.81</v>
      </c>
      <c r="E135" s="34">
        <v>739166.88</v>
      </c>
      <c r="F135" s="35">
        <f t="shared" si="3"/>
        <v>313070.93000000005</v>
      </c>
    </row>
    <row r="136" spans="1:6" ht="21" x14ac:dyDescent="0.25">
      <c r="A136" s="10" t="s">
        <v>177</v>
      </c>
      <c r="B136" s="33" t="s">
        <v>161</v>
      </c>
      <c r="C136" s="11" t="s">
        <v>347</v>
      </c>
      <c r="D136" s="12">
        <v>1052237.81</v>
      </c>
      <c r="E136" s="34">
        <v>739166.88</v>
      </c>
      <c r="F136" s="35">
        <f t="shared" si="3"/>
        <v>313070.93000000005</v>
      </c>
    </row>
    <row r="137" spans="1:6" ht="51.6" x14ac:dyDescent="0.25">
      <c r="A137" s="36" t="s">
        <v>348</v>
      </c>
      <c r="B137" s="33" t="s">
        <v>161</v>
      </c>
      <c r="C137" s="11" t="s">
        <v>349</v>
      </c>
      <c r="D137" s="12">
        <v>404200</v>
      </c>
      <c r="E137" s="34">
        <v>267865.84000000003</v>
      </c>
      <c r="F137" s="35">
        <f t="shared" si="3"/>
        <v>136334.15999999997</v>
      </c>
    </row>
    <row r="138" spans="1:6" ht="21" x14ac:dyDescent="0.25">
      <c r="A138" s="10" t="s">
        <v>173</v>
      </c>
      <c r="B138" s="33" t="s">
        <v>161</v>
      </c>
      <c r="C138" s="11" t="s">
        <v>350</v>
      </c>
      <c r="D138" s="12">
        <v>404200</v>
      </c>
      <c r="E138" s="34">
        <v>267865.84000000003</v>
      </c>
      <c r="F138" s="35">
        <f t="shared" si="3"/>
        <v>136334.15999999997</v>
      </c>
    </row>
    <row r="139" spans="1:6" ht="21" x14ac:dyDescent="0.25">
      <c r="A139" s="10" t="s">
        <v>175</v>
      </c>
      <c r="B139" s="33" t="s">
        <v>161</v>
      </c>
      <c r="C139" s="11" t="s">
        <v>351</v>
      </c>
      <c r="D139" s="12">
        <v>404200</v>
      </c>
      <c r="E139" s="34">
        <v>267865.84000000003</v>
      </c>
      <c r="F139" s="35">
        <f t="shared" si="3"/>
        <v>136334.15999999997</v>
      </c>
    </row>
    <row r="140" spans="1:6" ht="13.2" x14ac:dyDescent="0.25">
      <c r="A140" s="10" t="s">
        <v>219</v>
      </c>
      <c r="B140" s="33" t="s">
        <v>161</v>
      </c>
      <c r="C140" s="11" t="s">
        <v>352</v>
      </c>
      <c r="D140" s="12">
        <v>404200</v>
      </c>
      <c r="E140" s="34">
        <v>267865.84000000003</v>
      </c>
      <c r="F140" s="35">
        <f t="shared" si="3"/>
        <v>136334.15999999997</v>
      </c>
    </row>
    <row r="141" spans="1:6" ht="21" x14ac:dyDescent="0.25">
      <c r="A141" s="10" t="s">
        <v>353</v>
      </c>
      <c r="B141" s="33" t="s">
        <v>161</v>
      </c>
      <c r="C141" s="11" t="s">
        <v>354</v>
      </c>
      <c r="D141" s="12">
        <v>136200</v>
      </c>
      <c r="E141" s="34">
        <v>136148</v>
      </c>
      <c r="F141" s="35">
        <f t="shared" si="3"/>
        <v>52</v>
      </c>
    </row>
    <row r="142" spans="1:6" ht="41.4" x14ac:dyDescent="0.25">
      <c r="A142" s="10" t="s">
        <v>355</v>
      </c>
      <c r="B142" s="33" t="s">
        <v>161</v>
      </c>
      <c r="C142" s="11" t="s">
        <v>356</v>
      </c>
      <c r="D142" s="12">
        <v>136200</v>
      </c>
      <c r="E142" s="34">
        <v>136148</v>
      </c>
      <c r="F142" s="35">
        <f t="shared" si="3"/>
        <v>52</v>
      </c>
    </row>
    <row r="143" spans="1:6" ht="21" x14ac:dyDescent="0.25">
      <c r="A143" s="10" t="s">
        <v>173</v>
      </c>
      <c r="B143" s="33" t="s">
        <v>161</v>
      </c>
      <c r="C143" s="11" t="s">
        <v>357</v>
      </c>
      <c r="D143" s="12">
        <v>136200</v>
      </c>
      <c r="E143" s="34">
        <v>136148</v>
      </c>
      <c r="F143" s="35">
        <f t="shared" ref="F143:F174" si="4">IF(OR(D143="-",IF(E143="-",0,E143)&gt;=IF(D143="-",0,D143)),"-",IF(D143="-",0,D143)-IF(E143="-",0,E143))</f>
        <v>52</v>
      </c>
    </row>
    <row r="144" spans="1:6" ht="21" x14ac:dyDescent="0.25">
      <c r="A144" s="10" t="s">
        <v>175</v>
      </c>
      <c r="B144" s="33" t="s">
        <v>161</v>
      </c>
      <c r="C144" s="11" t="s">
        <v>358</v>
      </c>
      <c r="D144" s="12">
        <v>136200</v>
      </c>
      <c r="E144" s="34">
        <v>136148</v>
      </c>
      <c r="F144" s="35">
        <f t="shared" si="4"/>
        <v>52</v>
      </c>
    </row>
    <row r="145" spans="1:6" ht="21" x14ac:dyDescent="0.25">
      <c r="A145" s="10" t="s">
        <v>177</v>
      </c>
      <c r="B145" s="33" t="s">
        <v>161</v>
      </c>
      <c r="C145" s="11" t="s">
        <v>359</v>
      </c>
      <c r="D145" s="12">
        <v>136200</v>
      </c>
      <c r="E145" s="34">
        <v>136148</v>
      </c>
      <c r="F145" s="35">
        <f t="shared" si="4"/>
        <v>52</v>
      </c>
    </row>
    <row r="146" spans="1:6" ht="21" x14ac:dyDescent="0.25">
      <c r="A146" s="10" t="s">
        <v>360</v>
      </c>
      <c r="B146" s="33" t="s">
        <v>161</v>
      </c>
      <c r="C146" s="11" t="s">
        <v>361</v>
      </c>
      <c r="D146" s="12">
        <v>8800</v>
      </c>
      <c r="E146" s="34">
        <v>8791.08</v>
      </c>
      <c r="F146" s="35">
        <f t="shared" si="4"/>
        <v>8.9200000000000728</v>
      </c>
    </row>
    <row r="147" spans="1:6" ht="61.8" x14ac:dyDescent="0.25">
      <c r="A147" s="36" t="s">
        <v>362</v>
      </c>
      <c r="B147" s="33" t="s">
        <v>161</v>
      </c>
      <c r="C147" s="11" t="s">
        <v>363</v>
      </c>
      <c r="D147" s="12">
        <v>8800</v>
      </c>
      <c r="E147" s="34">
        <v>8791.08</v>
      </c>
      <c r="F147" s="35">
        <f t="shared" si="4"/>
        <v>8.9200000000000728</v>
      </c>
    </row>
    <row r="148" spans="1:6" ht="21" x14ac:dyDescent="0.25">
      <c r="A148" s="10" t="s">
        <v>173</v>
      </c>
      <c r="B148" s="33" t="s">
        <v>161</v>
      </c>
      <c r="C148" s="11" t="s">
        <v>364</v>
      </c>
      <c r="D148" s="12">
        <v>8800</v>
      </c>
      <c r="E148" s="34">
        <v>8791.08</v>
      </c>
      <c r="F148" s="35">
        <f t="shared" si="4"/>
        <v>8.9200000000000728</v>
      </c>
    </row>
    <row r="149" spans="1:6" ht="21" x14ac:dyDescent="0.25">
      <c r="A149" s="10" t="s">
        <v>175</v>
      </c>
      <c r="B149" s="33" t="s">
        <v>161</v>
      </c>
      <c r="C149" s="11" t="s">
        <v>365</v>
      </c>
      <c r="D149" s="12">
        <v>8800</v>
      </c>
      <c r="E149" s="34">
        <v>8791.08</v>
      </c>
      <c r="F149" s="35">
        <f t="shared" si="4"/>
        <v>8.9200000000000728</v>
      </c>
    </row>
    <row r="150" spans="1:6" ht="21" x14ac:dyDescent="0.25">
      <c r="A150" s="10" t="s">
        <v>177</v>
      </c>
      <c r="B150" s="33" t="s">
        <v>161</v>
      </c>
      <c r="C150" s="11" t="s">
        <v>366</v>
      </c>
      <c r="D150" s="12">
        <v>8800</v>
      </c>
      <c r="E150" s="34">
        <v>8791.08</v>
      </c>
      <c r="F150" s="35">
        <f t="shared" si="4"/>
        <v>8.9200000000000728</v>
      </c>
    </row>
    <row r="151" spans="1:6" ht="21" x14ac:dyDescent="0.25">
      <c r="A151" s="10" t="s">
        <v>367</v>
      </c>
      <c r="B151" s="33" t="s">
        <v>161</v>
      </c>
      <c r="C151" s="11" t="s">
        <v>368</v>
      </c>
      <c r="D151" s="12">
        <v>18000</v>
      </c>
      <c r="E151" s="34">
        <v>17999.8</v>
      </c>
      <c r="F151" s="35">
        <f t="shared" si="4"/>
        <v>0.2000000000007276</v>
      </c>
    </row>
    <row r="152" spans="1:6" ht="51.6" x14ac:dyDescent="0.25">
      <c r="A152" s="10" t="s">
        <v>369</v>
      </c>
      <c r="B152" s="33" t="s">
        <v>161</v>
      </c>
      <c r="C152" s="11" t="s">
        <v>370</v>
      </c>
      <c r="D152" s="12">
        <v>18000</v>
      </c>
      <c r="E152" s="34">
        <v>17999.8</v>
      </c>
      <c r="F152" s="35">
        <f t="shared" si="4"/>
        <v>0.2000000000007276</v>
      </c>
    </row>
    <row r="153" spans="1:6" ht="21" x14ac:dyDescent="0.25">
      <c r="A153" s="10" t="s">
        <v>173</v>
      </c>
      <c r="B153" s="33" t="s">
        <v>161</v>
      </c>
      <c r="C153" s="11" t="s">
        <v>371</v>
      </c>
      <c r="D153" s="12">
        <v>18000</v>
      </c>
      <c r="E153" s="34">
        <v>17999.8</v>
      </c>
      <c r="F153" s="35">
        <f t="shared" si="4"/>
        <v>0.2000000000007276</v>
      </c>
    </row>
    <row r="154" spans="1:6" ht="21" x14ac:dyDescent="0.25">
      <c r="A154" s="10" t="s">
        <v>175</v>
      </c>
      <c r="B154" s="33" t="s">
        <v>161</v>
      </c>
      <c r="C154" s="11" t="s">
        <v>372</v>
      </c>
      <c r="D154" s="12">
        <v>18000</v>
      </c>
      <c r="E154" s="34">
        <v>17999.8</v>
      </c>
      <c r="F154" s="35">
        <f t="shared" si="4"/>
        <v>0.2000000000007276</v>
      </c>
    </row>
    <row r="155" spans="1:6" ht="21" x14ac:dyDescent="0.25">
      <c r="A155" s="10" t="s">
        <v>177</v>
      </c>
      <c r="B155" s="33" t="s">
        <v>161</v>
      </c>
      <c r="C155" s="11" t="s">
        <v>373</v>
      </c>
      <c r="D155" s="12">
        <v>18000</v>
      </c>
      <c r="E155" s="34">
        <v>17999.8</v>
      </c>
      <c r="F155" s="35">
        <f t="shared" si="4"/>
        <v>0.2000000000007276</v>
      </c>
    </row>
    <row r="156" spans="1:6" ht="13.2" x14ac:dyDescent="0.25">
      <c r="A156" s="10" t="s">
        <v>374</v>
      </c>
      <c r="B156" s="33" t="s">
        <v>161</v>
      </c>
      <c r="C156" s="11" t="s">
        <v>375</v>
      </c>
      <c r="D156" s="12">
        <v>8200</v>
      </c>
      <c r="E156" s="34">
        <v>4000</v>
      </c>
      <c r="F156" s="35">
        <f t="shared" si="4"/>
        <v>4200</v>
      </c>
    </row>
    <row r="157" spans="1:6" ht="41.4" x14ac:dyDescent="0.25">
      <c r="A157" s="10" t="s">
        <v>376</v>
      </c>
      <c r="B157" s="33" t="s">
        <v>161</v>
      </c>
      <c r="C157" s="11" t="s">
        <v>377</v>
      </c>
      <c r="D157" s="12">
        <v>8200</v>
      </c>
      <c r="E157" s="34">
        <v>4000</v>
      </c>
      <c r="F157" s="35">
        <f t="shared" si="4"/>
        <v>4200</v>
      </c>
    </row>
    <row r="158" spans="1:6" ht="21" x14ac:dyDescent="0.25">
      <c r="A158" s="10" t="s">
        <v>173</v>
      </c>
      <c r="B158" s="33" t="s">
        <v>161</v>
      </c>
      <c r="C158" s="11" t="s">
        <v>378</v>
      </c>
      <c r="D158" s="12">
        <v>8200</v>
      </c>
      <c r="E158" s="34">
        <v>4000</v>
      </c>
      <c r="F158" s="35">
        <f t="shared" si="4"/>
        <v>4200</v>
      </c>
    </row>
    <row r="159" spans="1:6" ht="21" x14ac:dyDescent="0.25">
      <c r="A159" s="10" t="s">
        <v>175</v>
      </c>
      <c r="B159" s="33" t="s">
        <v>161</v>
      </c>
      <c r="C159" s="11" t="s">
        <v>379</v>
      </c>
      <c r="D159" s="12">
        <v>8200</v>
      </c>
      <c r="E159" s="34">
        <v>4000</v>
      </c>
      <c r="F159" s="35">
        <f t="shared" si="4"/>
        <v>4200</v>
      </c>
    </row>
    <row r="160" spans="1:6" ht="21" x14ac:dyDescent="0.25">
      <c r="A160" s="10" t="s">
        <v>177</v>
      </c>
      <c r="B160" s="33" t="s">
        <v>161</v>
      </c>
      <c r="C160" s="11" t="s">
        <v>380</v>
      </c>
      <c r="D160" s="12">
        <v>8200</v>
      </c>
      <c r="E160" s="34">
        <v>4000</v>
      </c>
      <c r="F160" s="35">
        <f t="shared" si="4"/>
        <v>4200</v>
      </c>
    </row>
    <row r="161" spans="1:6" ht="13.2" x14ac:dyDescent="0.25">
      <c r="A161" s="10" t="s">
        <v>381</v>
      </c>
      <c r="B161" s="33" t="s">
        <v>161</v>
      </c>
      <c r="C161" s="11" t="s">
        <v>382</v>
      </c>
      <c r="D161" s="12">
        <v>1200</v>
      </c>
      <c r="E161" s="34">
        <v>1200</v>
      </c>
      <c r="F161" s="35" t="str">
        <f t="shared" si="4"/>
        <v>-</v>
      </c>
    </row>
    <row r="162" spans="1:6" ht="21" x14ac:dyDescent="0.25">
      <c r="A162" s="10" t="s">
        <v>383</v>
      </c>
      <c r="B162" s="33" t="s">
        <v>161</v>
      </c>
      <c r="C162" s="11" t="s">
        <v>384</v>
      </c>
      <c r="D162" s="12">
        <v>1200</v>
      </c>
      <c r="E162" s="34">
        <v>1200</v>
      </c>
      <c r="F162" s="35" t="str">
        <f t="shared" si="4"/>
        <v>-</v>
      </c>
    </row>
    <row r="163" spans="1:6" ht="13.2" x14ac:dyDescent="0.25">
      <c r="A163" s="10" t="s">
        <v>179</v>
      </c>
      <c r="B163" s="33" t="s">
        <v>161</v>
      </c>
      <c r="C163" s="11" t="s">
        <v>385</v>
      </c>
      <c r="D163" s="12">
        <v>1200</v>
      </c>
      <c r="E163" s="34">
        <v>1200</v>
      </c>
      <c r="F163" s="35" t="str">
        <f t="shared" si="4"/>
        <v>-</v>
      </c>
    </row>
    <row r="164" spans="1:6" ht="41.4" x14ac:dyDescent="0.25">
      <c r="A164" s="10" t="s">
        <v>386</v>
      </c>
      <c r="B164" s="33" t="s">
        <v>161</v>
      </c>
      <c r="C164" s="11" t="s">
        <v>387</v>
      </c>
      <c r="D164" s="12">
        <v>1200</v>
      </c>
      <c r="E164" s="34">
        <v>1200</v>
      </c>
      <c r="F164" s="35" t="str">
        <f t="shared" si="4"/>
        <v>-</v>
      </c>
    </row>
    <row r="165" spans="1:6" ht="21" x14ac:dyDescent="0.25">
      <c r="A165" s="10" t="s">
        <v>173</v>
      </c>
      <c r="B165" s="33" t="s">
        <v>161</v>
      </c>
      <c r="C165" s="11" t="s">
        <v>388</v>
      </c>
      <c r="D165" s="12">
        <v>1200</v>
      </c>
      <c r="E165" s="34">
        <v>1200</v>
      </c>
      <c r="F165" s="35" t="str">
        <f t="shared" si="4"/>
        <v>-</v>
      </c>
    </row>
    <row r="166" spans="1:6" ht="21" x14ac:dyDescent="0.25">
      <c r="A166" s="10" t="s">
        <v>175</v>
      </c>
      <c r="B166" s="33" t="s">
        <v>161</v>
      </c>
      <c r="C166" s="11" t="s">
        <v>389</v>
      </c>
      <c r="D166" s="12">
        <v>1200</v>
      </c>
      <c r="E166" s="34">
        <v>1200</v>
      </c>
      <c r="F166" s="35" t="str">
        <f t="shared" si="4"/>
        <v>-</v>
      </c>
    </row>
    <row r="167" spans="1:6" ht="21" x14ac:dyDescent="0.25">
      <c r="A167" s="10" t="s">
        <v>177</v>
      </c>
      <c r="B167" s="33" t="s">
        <v>161</v>
      </c>
      <c r="C167" s="11" t="s">
        <v>390</v>
      </c>
      <c r="D167" s="12">
        <v>1200</v>
      </c>
      <c r="E167" s="34">
        <v>1200</v>
      </c>
      <c r="F167" s="35" t="str">
        <f t="shared" si="4"/>
        <v>-</v>
      </c>
    </row>
    <row r="168" spans="1:6" ht="13.2" x14ac:dyDescent="0.25">
      <c r="A168" s="10" t="s">
        <v>391</v>
      </c>
      <c r="B168" s="33" t="s">
        <v>161</v>
      </c>
      <c r="C168" s="11" t="s">
        <v>392</v>
      </c>
      <c r="D168" s="12">
        <v>3082090</v>
      </c>
      <c r="E168" s="34">
        <v>3081580.13</v>
      </c>
      <c r="F168" s="35">
        <f t="shared" si="4"/>
        <v>509.87000000011176</v>
      </c>
    </row>
    <row r="169" spans="1:6" ht="13.2" x14ac:dyDescent="0.25">
      <c r="A169" s="10" t="s">
        <v>393</v>
      </c>
      <c r="B169" s="33" t="s">
        <v>161</v>
      </c>
      <c r="C169" s="11" t="s">
        <v>394</v>
      </c>
      <c r="D169" s="12">
        <v>3082090</v>
      </c>
      <c r="E169" s="34">
        <v>3081580.13</v>
      </c>
      <c r="F169" s="35">
        <f t="shared" si="4"/>
        <v>509.87000000011176</v>
      </c>
    </row>
    <row r="170" spans="1:6" ht="13.2" x14ac:dyDescent="0.25">
      <c r="A170" s="10" t="s">
        <v>169</v>
      </c>
      <c r="B170" s="33" t="s">
        <v>161</v>
      </c>
      <c r="C170" s="11" t="s">
        <v>395</v>
      </c>
      <c r="D170" s="12">
        <v>20500</v>
      </c>
      <c r="E170" s="34">
        <v>20500</v>
      </c>
      <c r="F170" s="35" t="str">
        <f t="shared" si="4"/>
        <v>-</v>
      </c>
    </row>
    <row r="171" spans="1:6" ht="61.8" x14ac:dyDescent="0.25">
      <c r="A171" s="36" t="s">
        <v>396</v>
      </c>
      <c r="B171" s="33" t="s">
        <v>161</v>
      </c>
      <c r="C171" s="11" t="s">
        <v>397</v>
      </c>
      <c r="D171" s="12">
        <v>20500</v>
      </c>
      <c r="E171" s="34">
        <v>20500</v>
      </c>
      <c r="F171" s="35" t="str">
        <f t="shared" si="4"/>
        <v>-</v>
      </c>
    </row>
    <row r="172" spans="1:6" ht="21" x14ac:dyDescent="0.25">
      <c r="A172" s="10" t="s">
        <v>398</v>
      </c>
      <c r="B172" s="33" t="s">
        <v>161</v>
      </c>
      <c r="C172" s="11" t="s">
        <v>399</v>
      </c>
      <c r="D172" s="12">
        <v>20500</v>
      </c>
      <c r="E172" s="34">
        <v>20500</v>
      </c>
      <c r="F172" s="35" t="str">
        <f t="shared" si="4"/>
        <v>-</v>
      </c>
    </row>
    <row r="173" spans="1:6" ht="13.2" x14ac:dyDescent="0.25">
      <c r="A173" s="10" t="s">
        <v>400</v>
      </c>
      <c r="B173" s="33" t="s">
        <v>161</v>
      </c>
      <c r="C173" s="11" t="s">
        <v>401</v>
      </c>
      <c r="D173" s="12">
        <v>20500</v>
      </c>
      <c r="E173" s="34">
        <v>20500</v>
      </c>
      <c r="F173" s="35" t="str">
        <f t="shared" si="4"/>
        <v>-</v>
      </c>
    </row>
    <row r="174" spans="1:6" ht="31.2" x14ac:dyDescent="0.25">
      <c r="A174" s="10" t="s">
        <v>402</v>
      </c>
      <c r="B174" s="33" t="s">
        <v>161</v>
      </c>
      <c r="C174" s="11" t="s">
        <v>403</v>
      </c>
      <c r="D174" s="12">
        <v>20500</v>
      </c>
      <c r="E174" s="34">
        <v>20500</v>
      </c>
      <c r="F174" s="35" t="str">
        <f t="shared" si="4"/>
        <v>-</v>
      </c>
    </row>
    <row r="175" spans="1:6" ht="21" x14ac:dyDescent="0.25">
      <c r="A175" s="10" t="s">
        <v>404</v>
      </c>
      <c r="B175" s="33" t="s">
        <v>161</v>
      </c>
      <c r="C175" s="11" t="s">
        <v>405</v>
      </c>
      <c r="D175" s="12">
        <v>3061590</v>
      </c>
      <c r="E175" s="34">
        <v>3061080.13</v>
      </c>
      <c r="F175" s="35">
        <f t="shared" ref="F175:F197" si="5">IF(OR(D175="-",IF(E175="-",0,E175)&gt;=IF(D175="-",0,D175)),"-",IF(D175="-",0,D175)-IF(E175="-",0,E175))</f>
        <v>509.87000000011176</v>
      </c>
    </row>
    <row r="176" spans="1:6" ht="51.6" x14ac:dyDescent="0.25">
      <c r="A176" s="36" t="s">
        <v>406</v>
      </c>
      <c r="B176" s="33" t="s">
        <v>161</v>
      </c>
      <c r="C176" s="11" t="s">
        <v>407</v>
      </c>
      <c r="D176" s="12">
        <v>2326390</v>
      </c>
      <c r="E176" s="34">
        <v>2326002.4500000002</v>
      </c>
      <c r="F176" s="35">
        <f t="shared" si="5"/>
        <v>387.54999999981374</v>
      </c>
    </row>
    <row r="177" spans="1:6" ht="21" x14ac:dyDescent="0.25">
      <c r="A177" s="10" t="s">
        <v>398</v>
      </c>
      <c r="B177" s="33" t="s">
        <v>161</v>
      </c>
      <c r="C177" s="11" t="s">
        <v>408</v>
      </c>
      <c r="D177" s="12">
        <v>2326390</v>
      </c>
      <c r="E177" s="34">
        <v>2326002.4500000002</v>
      </c>
      <c r="F177" s="35">
        <f t="shared" si="5"/>
        <v>387.54999999981374</v>
      </c>
    </row>
    <row r="178" spans="1:6" ht="13.2" x14ac:dyDescent="0.25">
      <c r="A178" s="10" t="s">
        <v>400</v>
      </c>
      <c r="B178" s="33" t="s">
        <v>161</v>
      </c>
      <c r="C178" s="11" t="s">
        <v>409</v>
      </c>
      <c r="D178" s="12">
        <v>2326390</v>
      </c>
      <c r="E178" s="34">
        <v>2326002.4500000002</v>
      </c>
      <c r="F178" s="35">
        <f t="shared" si="5"/>
        <v>387.54999999981374</v>
      </c>
    </row>
    <row r="179" spans="1:6" ht="31.2" x14ac:dyDescent="0.25">
      <c r="A179" s="10" t="s">
        <v>402</v>
      </c>
      <c r="B179" s="33" t="s">
        <v>161</v>
      </c>
      <c r="C179" s="11" t="s">
        <v>410</v>
      </c>
      <c r="D179" s="12">
        <v>2221600</v>
      </c>
      <c r="E179" s="34">
        <v>2221212.4500000002</v>
      </c>
      <c r="F179" s="35">
        <f t="shared" si="5"/>
        <v>387.54999999981374</v>
      </c>
    </row>
    <row r="180" spans="1:6" ht="13.2" x14ac:dyDescent="0.25">
      <c r="A180" s="10" t="s">
        <v>411</v>
      </c>
      <c r="B180" s="33" t="s">
        <v>161</v>
      </c>
      <c r="C180" s="11" t="s">
        <v>412</v>
      </c>
      <c r="D180" s="12">
        <v>104790</v>
      </c>
      <c r="E180" s="34">
        <v>104790</v>
      </c>
      <c r="F180" s="35" t="str">
        <f t="shared" si="5"/>
        <v>-</v>
      </c>
    </row>
    <row r="181" spans="1:6" ht="72" x14ac:dyDescent="0.25">
      <c r="A181" s="36" t="s">
        <v>413</v>
      </c>
      <c r="B181" s="33" t="s">
        <v>161</v>
      </c>
      <c r="C181" s="11" t="s">
        <v>414</v>
      </c>
      <c r="D181" s="12">
        <v>735200</v>
      </c>
      <c r="E181" s="34">
        <v>735077.68</v>
      </c>
      <c r="F181" s="35">
        <f t="shared" si="5"/>
        <v>122.31999999994878</v>
      </c>
    </row>
    <row r="182" spans="1:6" ht="21" x14ac:dyDescent="0.25">
      <c r="A182" s="10" t="s">
        <v>398</v>
      </c>
      <c r="B182" s="33" t="s">
        <v>161</v>
      </c>
      <c r="C182" s="11" t="s">
        <v>415</v>
      </c>
      <c r="D182" s="12">
        <v>735200</v>
      </c>
      <c r="E182" s="34">
        <v>735077.68</v>
      </c>
      <c r="F182" s="35">
        <f t="shared" si="5"/>
        <v>122.31999999994878</v>
      </c>
    </row>
    <row r="183" spans="1:6" ht="13.2" x14ac:dyDescent="0.25">
      <c r="A183" s="10" t="s">
        <v>400</v>
      </c>
      <c r="B183" s="33" t="s">
        <v>161</v>
      </c>
      <c r="C183" s="11" t="s">
        <v>416</v>
      </c>
      <c r="D183" s="12">
        <v>735200</v>
      </c>
      <c r="E183" s="34">
        <v>735077.68</v>
      </c>
      <c r="F183" s="35">
        <f t="shared" si="5"/>
        <v>122.31999999994878</v>
      </c>
    </row>
    <row r="184" spans="1:6" ht="13.2" x14ac:dyDescent="0.25">
      <c r="A184" s="10" t="s">
        <v>411</v>
      </c>
      <c r="B184" s="33" t="s">
        <v>161</v>
      </c>
      <c r="C184" s="11" t="s">
        <v>417</v>
      </c>
      <c r="D184" s="12">
        <v>735200</v>
      </c>
      <c r="E184" s="34">
        <v>735077.68</v>
      </c>
      <c r="F184" s="35">
        <f t="shared" si="5"/>
        <v>122.31999999994878</v>
      </c>
    </row>
    <row r="185" spans="1:6" ht="13.2" x14ac:dyDescent="0.25">
      <c r="A185" s="10" t="s">
        <v>418</v>
      </c>
      <c r="B185" s="33" t="s">
        <v>161</v>
      </c>
      <c r="C185" s="11" t="s">
        <v>419</v>
      </c>
      <c r="D185" s="12">
        <v>25000</v>
      </c>
      <c r="E185" s="34">
        <v>23500</v>
      </c>
      <c r="F185" s="35">
        <f t="shared" si="5"/>
        <v>1500</v>
      </c>
    </row>
    <row r="186" spans="1:6" ht="13.2" x14ac:dyDescent="0.25">
      <c r="A186" s="10" t="s">
        <v>420</v>
      </c>
      <c r="B186" s="33" t="s">
        <v>161</v>
      </c>
      <c r="C186" s="11" t="s">
        <v>421</v>
      </c>
      <c r="D186" s="12">
        <v>25000</v>
      </c>
      <c r="E186" s="34">
        <v>23500</v>
      </c>
      <c r="F186" s="35">
        <f t="shared" si="5"/>
        <v>1500</v>
      </c>
    </row>
    <row r="187" spans="1:6" ht="21" x14ac:dyDescent="0.25">
      <c r="A187" s="10" t="s">
        <v>422</v>
      </c>
      <c r="B187" s="33" t="s">
        <v>161</v>
      </c>
      <c r="C187" s="11" t="s">
        <v>423</v>
      </c>
      <c r="D187" s="12">
        <v>25000</v>
      </c>
      <c r="E187" s="34">
        <v>23500</v>
      </c>
      <c r="F187" s="35">
        <f t="shared" si="5"/>
        <v>1500</v>
      </c>
    </row>
    <row r="188" spans="1:6" ht="41.4" x14ac:dyDescent="0.25">
      <c r="A188" s="10" t="s">
        <v>424</v>
      </c>
      <c r="B188" s="33" t="s">
        <v>161</v>
      </c>
      <c r="C188" s="11" t="s">
        <v>425</v>
      </c>
      <c r="D188" s="12">
        <v>25000</v>
      </c>
      <c r="E188" s="34">
        <v>23500</v>
      </c>
      <c r="F188" s="35">
        <f t="shared" si="5"/>
        <v>1500</v>
      </c>
    </row>
    <row r="189" spans="1:6" ht="21" x14ac:dyDescent="0.25">
      <c r="A189" s="10" t="s">
        <v>173</v>
      </c>
      <c r="B189" s="33" t="s">
        <v>161</v>
      </c>
      <c r="C189" s="11" t="s">
        <v>426</v>
      </c>
      <c r="D189" s="12">
        <v>25000</v>
      </c>
      <c r="E189" s="34">
        <v>23500</v>
      </c>
      <c r="F189" s="35">
        <f t="shared" si="5"/>
        <v>1500</v>
      </c>
    </row>
    <row r="190" spans="1:6" ht="21" x14ac:dyDescent="0.25">
      <c r="A190" s="10" t="s">
        <v>175</v>
      </c>
      <c r="B190" s="33" t="s">
        <v>161</v>
      </c>
      <c r="C190" s="11" t="s">
        <v>427</v>
      </c>
      <c r="D190" s="12">
        <v>25000</v>
      </c>
      <c r="E190" s="34">
        <v>23500</v>
      </c>
      <c r="F190" s="35">
        <f t="shared" si="5"/>
        <v>1500</v>
      </c>
    </row>
    <row r="191" spans="1:6" ht="21" x14ac:dyDescent="0.25">
      <c r="A191" s="10" t="s">
        <v>177</v>
      </c>
      <c r="B191" s="33" t="s">
        <v>161</v>
      </c>
      <c r="C191" s="11" t="s">
        <v>428</v>
      </c>
      <c r="D191" s="12">
        <v>25000</v>
      </c>
      <c r="E191" s="34">
        <v>23500</v>
      </c>
      <c r="F191" s="35">
        <f t="shared" si="5"/>
        <v>1500</v>
      </c>
    </row>
    <row r="192" spans="1:6" ht="31.2" x14ac:dyDescent="0.25">
      <c r="A192" s="10" t="s">
        <v>429</v>
      </c>
      <c r="B192" s="33" t="s">
        <v>161</v>
      </c>
      <c r="C192" s="11" t="s">
        <v>430</v>
      </c>
      <c r="D192" s="12">
        <v>73000</v>
      </c>
      <c r="E192" s="34">
        <v>73000</v>
      </c>
      <c r="F192" s="35" t="str">
        <f t="shared" si="5"/>
        <v>-</v>
      </c>
    </row>
    <row r="193" spans="1:6" ht="13.2" x14ac:dyDescent="0.25">
      <c r="A193" s="10" t="s">
        <v>431</v>
      </c>
      <c r="B193" s="33" t="s">
        <v>161</v>
      </c>
      <c r="C193" s="11" t="s">
        <v>432</v>
      </c>
      <c r="D193" s="12">
        <v>73000</v>
      </c>
      <c r="E193" s="34">
        <v>73000</v>
      </c>
      <c r="F193" s="35" t="str">
        <f t="shared" si="5"/>
        <v>-</v>
      </c>
    </row>
    <row r="194" spans="1:6" ht="41.4" x14ac:dyDescent="0.25">
      <c r="A194" s="10" t="s">
        <v>200</v>
      </c>
      <c r="B194" s="33" t="s">
        <v>161</v>
      </c>
      <c r="C194" s="11" t="s">
        <v>433</v>
      </c>
      <c r="D194" s="12">
        <v>73000</v>
      </c>
      <c r="E194" s="34">
        <v>73000</v>
      </c>
      <c r="F194" s="35" t="str">
        <f t="shared" si="5"/>
        <v>-</v>
      </c>
    </row>
    <row r="195" spans="1:6" ht="92.4" x14ac:dyDescent="0.25">
      <c r="A195" s="36" t="s">
        <v>434</v>
      </c>
      <c r="B195" s="33" t="s">
        <v>161</v>
      </c>
      <c r="C195" s="11" t="s">
        <v>435</v>
      </c>
      <c r="D195" s="12">
        <v>73000</v>
      </c>
      <c r="E195" s="34">
        <v>73000</v>
      </c>
      <c r="F195" s="35" t="str">
        <f t="shared" si="5"/>
        <v>-</v>
      </c>
    </row>
    <row r="196" spans="1:6" ht="13.2" x14ac:dyDescent="0.25">
      <c r="A196" s="10" t="s">
        <v>436</v>
      </c>
      <c r="B196" s="33" t="s">
        <v>161</v>
      </c>
      <c r="C196" s="11" t="s">
        <v>437</v>
      </c>
      <c r="D196" s="12">
        <v>73000</v>
      </c>
      <c r="E196" s="34">
        <v>73000</v>
      </c>
      <c r="F196" s="35" t="str">
        <f t="shared" si="5"/>
        <v>-</v>
      </c>
    </row>
    <row r="197" spans="1:6" ht="13.2" x14ac:dyDescent="0.25">
      <c r="A197" s="10" t="s">
        <v>151</v>
      </c>
      <c r="B197" s="33" t="s">
        <v>161</v>
      </c>
      <c r="C197" s="11" t="s">
        <v>438</v>
      </c>
      <c r="D197" s="12">
        <v>73000</v>
      </c>
      <c r="E197" s="34">
        <v>73000</v>
      </c>
      <c r="F197" s="35" t="str">
        <f t="shared" si="5"/>
        <v>-</v>
      </c>
    </row>
    <row r="198" spans="1:6" ht="9" customHeight="1" x14ac:dyDescent="0.25">
      <c r="A198" s="37"/>
      <c r="B198" s="38"/>
      <c r="C198" s="39"/>
      <c r="D198" s="40"/>
      <c r="E198" s="38"/>
      <c r="F198" s="38"/>
    </row>
    <row r="199" spans="1:6" ht="13.5" customHeight="1" x14ac:dyDescent="0.25">
      <c r="A199" s="41" t="s">
        <v>439</v>
      </c>
      <c r="B199" s="42" t="s">
        <v>440</v>
      </c>
      <c r="C199" s="43" t="s">
        <v>162</v>
      </c>
      <c r="D199" s="44">
        <v>-1096927.81</v>
      </c>
      <c r="E199" s="44">
        <v>-123197.43</v>
      </c>
      <c r="F199" s="45" t="s">
        <v>441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" right="0" top="0" bottom="0" header="0.51181102362204722" footer="0.51181102362204722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topLeftCell="A16" workbookViewId="0">
      <selection activeCell="I14" sqref="I14"/>
    </sheetView>
  </sheetViews>
  <sheetFormatPr defaultRowHeight="12.75" customHeight="1" x14ac:dyDescent="0.25"/>
  <cols>
    <col min="1" max="1" width="42.33203125" style="46" customWidth="1"/>
    <col min="2" max="2" width="5.5546875" style="46" customWidth="1"/>
    <col min="3" max="3" width="40.6640625" style="46" customWidth="1"/>
    <col min="4" max="6" width="18.6640625" style="46" customWidth="1"/>
    <col min="7" max="16384" width="8.88671875" style="46"/>
  </cols>
  <sheetData>
    <row r="1" spans="1:6" ht="11.1" customHeight="1" x14ac:dyDescent="0.25">
      <c r="A1" s="143" t="s">
        <v>442</v>
      </c>
      <c r="B1" s="143"/>
      <c r="C1" s="143"/>
      <c r="D1" s="143"/>
      <c r="E1" s="143"/>
      <c r="F1" s="143"/>
    </row>
    <row r="2" spans="1:6" ht="13.2" customHeight="1" x14ac:dyDescent="0.25">
      <c r="A2" s="121" t="s">
        <v>443</v>
      </c>
      <c r="B2" s="121"/>
      <c r="C2" s="121"/>
      <c r="D2" s="121"/>
      <c r="E2" s="121"/>
      <c r="F2" s="121"/>
    </row>
    <row r="3" spans="1:6" ht="9" customHeight="1" x14ac:dyDescent="0.25">
      <c r="A3" s="47"/>
      <c r="B3" s="86"/>
      <c r="C3" s="49"/>
      <c r="D3" s="48"/>
      <c r="E3" s="48"/>
      <c r="F3" s="49"/>
    </row>
    <row r="4" spans="1:6" ht="13.95" customHeight="1" x14ac:dyDescent="0.25">
      <c r="A4" s="115" t="s">
        <v>21</v>
      </c>
      <c r="B4" s="109" t="s">
        <v>22</v>
      </c>
      <c r="C4" s="144" t="s">
        <v>444</v>
      </c>
      <c r="D4" s="112" t="s">
        <v>24</v>
      </c>
      <c r="E4" s="112" t="s">
        <v>25</v>
      </c>
      <c r="F4" s="118" t="s">
        <v>26</v>
      </c>
    </row>
    <row r="5" spans="1:6" ht="4.95" customHeight="1" x14ac:dyDescent="0.25">
      <c r="A5" s="116"/>
      <c r="B5" s="110"/>
      <c r="C5" s="145"/>
      <c r="D5" s="113"/>
      <c r="E5" s="113"/>
      <c r="F5" s="119"/>
    </row>
    <row r="6" spans="1:6" ht="6" customHeight="1" x14ac:dyDescent="0.25">
      <c r="A6" s="116"/>
      <c r="B6" s="110"/>
      <c r="C6" s="145"/>
      <c r="D6" s="113"/>
      <c r="E6" s="113"/>
      <c r="F6" s="119"/>
    </row>
    <row r="7" spans="1:6" ht="4.95" customHeight="1" x14ac:dyDescent="0.25">
      <c r="A7" s="116"/>
      <c r="B7" s="110"/>
      <c r="C7" s="145"/>
      <c r="D7" s="113"/>
      <c r="E7" s="113"/>
      <c r="F7" s="119"/>
    </row>
    <row r="8" spans="1:6" ht="6" customHeight="1" x14ac:dyDescent="0.25">
      <c r="A8" s="116"/>
      <c r="B8" s="110"/>
      <c r="C8" s="145"/>
      <c r="D8" s="113"/>
      <c r="E8" s="113"/>
      <c r="F8" s="119"/>
    </row>
    <row r="9" spans="1:6" ht="6" customHeight="1" x14ac:dyDescent="0.25">
      <c r="A9" s="116"/>
      <c r="B9" s="110"/>
      <c r="C9" s="145"/>
      <c r="D9" s="113"/>
      <c r="E9" s="113"/>
      <c r="F9" s="119"/>
    </row>
    <row r="10" spans="1:6" ht="18" customHeight="1" x14ac:dyDescent="0.25">
      <c r="A10" s="117"/>
      <c r="B10" s="111"/>
      <c r="C10" s="146"/>
      <c r="D10" s="114"/>
      <c r="E10" s="114"/>
      <c r="F10" s="120"/>
    </row>
    <row r="11" spans="1:6" ht="13.5" customHeight="1" x14ac:dyDescent="0.25">
      <c r="A11" s="62">
        <v>1</v>
      </c>
      <c r="B11" s="63">
        <v>2</v>
      </c>
      <c r="C11" s="64">
        <v>3</v>
      </c>
      <c r="D11" s="65" t="s">
        <v>27</v>
      </c>
      <c r="E11" s="90" t="s">
        <v>28</v>
      </c>
      <c r="F11" s="67" t="s">
        <v>29</v>
      </c>
    </row>
    <row r="12" spans="1:6" ht="26.4" x14ac:dyDescent="0.25">
      <c r="A12" s="91" t="s">
        <v>445</v>
      </c>
      <c r="B12" s="92" t="s">
        <v>446</v>
      </c>
      <c r="C12" s="93" t="s">
        <v>162</v>
      </c>
      <c r="D12" s="94">
        <v>1096927.81</v>
      </c>
      <c r="E12" s="94">
        <v>123197.43</v>
      </c>
      <c r="F12" s="95">
        <v>973730.38</v>
      </c>
    </row>
    <row r="13" spans="1:6" ht="13.2" x14ac:dyDescent="0.25">
      <c r="A13" s="96" t="s">
        <v>33</v>
      </c>
      <c r="B13" s="97"/>
      <c r="C13" s="98"/>
      <c r="D13" s="99"/>
      <c r="E13" s="99"/>
      <c r="F13" s="100"/>
    </row>
    <row r="14" spans="1:6" ht="26.4" x14ac:dyDescent="0.25">
      <c r="A14" s="101" t="s">
        <v>447</v>
      </c>
      <c r="B14" s="102" t="s">
        <v>448</v>
      </c>
      <c r="C14" s="103" t="s">
        <v>162</v>
      </c>
      <c r="D14" s="104" t="s">
        <v>46</v>
      </c>
      <c r="E14" s="104" t="s">
        <v>46</v>
      </c>
      <c r="F14" s="105" t="s">
        <v>46</v>
      </c>
    </row>
    <row r="15" spans="1:6" ht="13.2" x14ac:dyDescent="0.25">
      <c r="A15" s="96" t="s">
        <v>449</v>
      </c>
      <c r="B15" s="97"/>
      <c r="C15" s="98"/>
      <c r="D15" s="99"/>
      <c r="E15" s="99"/>
      <c r="F15" s="100"/>
    </row>
    <row r="16" spans="1:6" ht="26.4" x14ac:dyDescent="0.25">
      <c r="A16" s="101" t="s">
        <v>450</v>
      </c>
      <c r="B16" s="102" t="s">
        <v>451</v>
      </c>
      <c r="C16" s="103" t="s">
        <v>162</v>
      </c>
      <c r="D16" s="104" t="s">
        <v>46</v>
      </c>
      <c r="E16" s="104" t="s">
        <v>46</v>
      </c>
      <c r="F16" s="105" t="s">
        <v>46</v>
      </c>
    </row>
    <row r="17" spans="1:6" ht="13.2" x14ac:dyDescent="0.25">
      <c r="A17" s="96" t="s">
        <v>449</v>
      </c>
      <c r="B17" s="97"/>
      <c r="C17" s="98"/>
      <c r="D17" s="99"/>
      <c r="E17" s="99"/>
      <c r="F17" s="100"/>
    </row>
    <row r="18" spans="1:6" ht="13.2" x14ac:dyDescent="0.25">
      <c r="A18" s="91" t="s">
        <v>452</v>
      </c>
      <c r="B18" s="92" t="s">
        <v>453</v>
      </c>
      <c r="C18" s="93" t="s">
        <v>454</v>
      </c>
      <c r="D18" s="94">
        <v>1096927.81</v>
      </c>
      <c r="E18" s="94">
        <v>123197.43</v>
      </c>
      <c r="F18" s="95">
        <v>973730.38</v>
      </c>
    </row>
    <row r="19" spans="1:6" ht="26.4" x14ac:dyDescent="0.25">
      <c r="A19" s="91" t="s">
        <v>455</v>
      </c>
      <c r="B19" s="92" t="s">
        <v>453</v>
      </c>
      <c r="C19" s="93" t="s">
        <v>456</v>
      </c>
      <c r="D19" s="94">
        <v>1096927.81</v>
      </c>
      <c r="E19" s="94">
        <v>123197.43</v>
      </c>
      <c r="F19" s="95">
        <v>973730.38</v>
      </c>
    </row>
    <row r="20" spans="1:6" ht="13.2" x14ac:dyDescent="0.25">
      <c r="A20" s="91" t="s">
        <v>457</v>
      </c>
      <c r="B20" s="92" t="s">
        <v>458</v>
      </c>
      <c r="C20" s="93" t="s">
        <v>459</v>
      </c>
      <c r="D20" s="94">
        <v>-10688600</v>
      </c>
      <c r="E20" s="94">
        <v>-11293599.32</v>
      </c>
      <c r="F20" s="95" t="s">
        <v>441</v>
      </c>
    </row>
    <row r="21" spans="1:6" ht="26.4" x14ac:dyDescent="0.25">
      <c r="A21" s="68" t="s">
        <v>460</v>
      </c>
      <c r="B21" s="69" t="s">
        <v>458</v>
      </c>
      <c r="C21" s="106" t="s">
        <v>461</v>
      </c>
      <c r="D21" s="71">
        <v>-10688600</v>
      </c>
      <c r="E21" s="71">
        <v>-11293599.32</v>
      </c>
      <c r="F21" s="107" t="s">
        <v>441</v>
      </c>
    </row>
    <row r="22" spans="1:6" ht="13.2" x14ac:dyDescent="0.25">
      <c r="A22" s="91" t="s">
        <v>462</v>
      </c>
      <c r="B22" s="92" t="s">
        <v>463</v>
      </c>
      <c r="C22" s="93" t="s">
        <v>464</v>
      </c>
      <c r="D22" s="94">
        <v>11785527.810000001</v>
      </c>
      <c r="E22" s="94">
        <v>11416796.75</v>
      </c>
      <c r="F22" s="95" t="s">
        <v>441</v>
      </c>
    </row>
    <row r="23" spans="1:6" ht="26.4" x14ac:dyDescent="0.25">
      <c r="A23" s="68" t="s">
        <v>465</v>
      </c>
      <c r="B23" s="69" t="s">
        <v>463</v>
      </c>
      <c r="C23" s="106" t="s">
        <v>466</v>
      </c>
      <c r="D23" s="71">
        <v>11785527.810000001</v>
      </c>
      <c r="E23" s="71">
        <v>11416796.75</v>
      </c>
      <c r="F23" s="107" t="s">
        <v>441</v>
      </c>
    </row>
    <row r="24" spans="1:6" ht="12.75" customHeight="1" x14ac:dyDescent="0.25">
      <c r="A24" s="83"/>
      <c r="B24" s="84"/>
      <c r="C24" s="87"/>
      <c r="D24" s="88"/>
      <c r="E24" s="88"/>
      <c r="F24" s="89"/>
    </row>
    <row r="36" spans="1:6" ht="12.75" customHeight="1" x14ac:dyDescent="0.25">
      <c r="A36" s="47" t="s">
        <v>485</v>
      </c>
      <c r="D36" s="49"/>
      <c r="E36" s="49"/>
      <c r="F36" s="10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3.2" x14ac:dyDescent="0.25"/>
  <sheetData>
    <row r="1" spans="1:2" x14ac:dyDescent="0.25">
      <c r="A1" t="s">
        <v>467</v>
      </c>
      <c r="B1" t="s">
        <v>468</v>
      </c>
    </row>
    <row r="2" spans="1:2" x14ac:dyDescent="0.25">
      <c r="A2" t="s">
        <v>469</v>
      </c>
      <c r="B2" t="s">
        <v>470</v>
      </c>
    </row>
    <row r="3" spans="1:2" x14ac:dyDescent="0.25">
      <c r="A3" t="s">
        <v>471</v>
      </c>
      <c r="B3" t="s">
        <v>5</v>
      </c>
    </row>
    <row r="4" spans="1:2" x14ac:dyDescent="0.25">
      <c r="A4" t="s">
        <v>472</v>
      </c>
      <c r="B4" t="s">
        <v>473</v>
      </c>
    </row>
    <row r="5" spans="1:2" x14ac:dyDescent="0.25">
      <c r="A5" t="s">
        <v>474</v>
      </c>
      <c r="B5" t="s">
        <v>475</v>
      </c>
    </row>
    <row r="6" spans="1:2" x14ac:dyDescent="0.25">
      <c r="A6" t="s">
        <v>476</v>
      </c>
      <c r="B6" t="s">
        <v>468</v>
      </c>
    </row>
    <row r="7" spans="1:2" x14ac:dyDescent="0.25">
      <c r="A7" t="s">
        <v>477</v>
      </c>
      <c r="B7" t="s">
        <v>478</v>
      </c>
    </row>
    <row r="8" spans="1:2" x14ac:dyDescent="0.25">
      <c r="A8" t="s">
        <v>479</v>
      </c>
      <c r="B8" t="s">
        <v>478</v>
      </c>
    </row>
    <row r="9" spans="1:2" x14ac:dyDescent="0.25">
      <c r="A9" t="s">
        <v>480</v>
      </c>
      <c r="B9" t="s">
        <v>481</v>
      </c>
    </row>
    <row r="10" spans="1:2" x14ac:dyDescent="0.25">
      <c r="A10" t="s">
        <v>482</v>
      </c>
      <c r="B10" t="s">
        <v>18</v>
      </c>
    </row>
    <row r="11" spans="1:2" x14ac:dyDescent="0.25">
      <c r="A11" t="s">
        <v>483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rep:2.56.0.112</dc:description>
  <cp:lastModifiedBy>User</cp:lastModifiedBy>
  <cp:lastPrinted>2024-04-29T08:02:09Z</cp:lastPrinted>
  <dcterms:created xsi:type="dcterms:W3CDTF">2024-03-18T10:16:01Z</dcterms:created>
  <dcterms:modified xsi:type="dcterms:W3CDTF">2024-04-29T08:07:25Z</dcterms:modified>
</cp:coreProperties>
</file>