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Зимина Л.В\отчеты бухгалтерские 2023год\годовая бюджет. отчетность за 2023г ПУНКТ 11.2 191н\"/>
    </mc:Choice>
  </mc:AlternateContent>
  <bookViews>
    <workbookView xWindow="0" yWindow="0" windowWidth="23040" windowHeight="861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externalReferences>
    <externalReference r:id="rId5"/>
  </externalReference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Доходы!$I$2</definedName>
    <definedName name="FIO" localSheetId="0">Доходы!$E$24</definedName>
    <definedName name="FIO" localSheetId="1">Расходы!$E$21</definedName>
    <definedName name="LAST_CELL" localSheetId="0">Доходы!#REF!</definedName>
    <definedName name="LAST_CELL" localSheetId="2">Источники!$G$43</definedName>
    <definedName name="LAST_CELL" localSheetId="1">Расходы!$H$53</definedName>
    <definedName name="PARAMS" localSheetId="0">Доходы!$I$1</definedName>
    <definedName name="RANGE_NAMES" localSheetId="0">Доходы!$I$6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Доходы!$I$3</definedName>
    <definedName name="REND_1" localSheetId="0">Доходы!#REF!</definedName>
    <definedName name="REND_1" localSheetId="2">Источники!$A$25</definedName>
    <definedName name="REND_1" localSheetId="1">Расходы!$A$54</definedName>
    <definedName name="SIGN" localSheetId="0">Доходы!$A$23:$E$25</definedName>
    <definedName name="SIGN" localSheetId="2">Источники!$A$25:$D$26</definedName>
    <definedName name="SIGN" localSheetId="1">Расходы!$A$20:$E$22</definedName>
    <definedName name="TERR_CODE" localSheetId="0">Доходы!$I$5</definedName>
    <definedName name="TERR_NAME" localSheetId="0">Доходы!$I$4</definedName>
  </definedNames>
  <calcPr calcId="162913" calcOnSave="0"/>
</workbook>
</file>

<file path=xl/calcChain.xml><?xml version="1.0" encoding="utf-8"?>
<calcChain xmlns="http://schemas.openxmlformats.org/spreadsheetml/2006/main">
  <c r="F12" i="3" l="1"/>
  <c r="F21" i="3" l="1"/>
  <c r="F22" i="3" s="1"/>
  <c r="D18" i="3"/>
  <c r="D20" i="3"/>
  <c r="D22" i="3"/>
  <c r="A32" i="1" l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C80" i="1"/>
  <c r="C81" i="1"/>
  <c r="C82" i="1"/>
  <c r="C79" i="1"/>
  <c r="E79" i="1"/>
  <c r="A79" i="1"/>
  <c r="B79" i="1"/>
  <c r="G75" i="1" l="1"/>
  <c r="G74" i="1"/>
  <c r="E74" i="1"/>
  <c r="G72" i="1"/>
  <c r="G70" i="1"/>
  <c r="G69" i="1"/>
  <c r="E69" i="1"/>
  <c r="G67" i="1"/>
  <c r="G66" i="1"/>
  <c r="G59" i="1"/>
  <c r="G60" i="1" s="1"/>
  <c r="G57" i="1"/>
  <c r="G56" i="1"/>
  <c r="G55" i="1"/>
  <c r="E57" i="1"/>
  <c r="E56" i="1"/>
  <c r="E55" i="1"/>
  <c r="F18" i="3" l="1"/>
  <c r="G19" i="2" l="1"/>
  <c r="F20" i="3" l="1"/>
  <c r="F19" i="3"/>
  <c r="G49" i="2" l="1"/>
  <c r="G13" i="2" s="1"/>
  <c r="E25" i="3" l="1"/>
  <c r="E24" i="3"/>
  <c r="E23" i="3"/>
  <c r="F26" i="2" l="1"/>
  <c r="F28" i="2"/>
  <c r="F29" i="2"/>
  <c r="F30" i="2"/>
  <c r="F31" i="2"/>
  <c r="F32" i="2"/>
  <c r="F35" i="2"/>
</calcChain>
</file>

<file path=xl/sharedStrings.xml><?xml version="1.0" encoding="utf-8"?>
<sst xmlns="http://schemas.openxmlformats.org/spreadsheetml/2006/main" count="435" uniqueCount="226">
  <si>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</si>
  <si>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</si>
  <si>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</si>
  <si>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</si>
  <si>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</si>
  <si>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</si>
  <si>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</si>
  <si>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</si>
  <si>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</si>
  <si>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</si>
  <si>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</si>
  <si>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</si>
  <si>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</si>
  <si>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</si>
  <si>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Администрация Северного сельского поселения</t>
  </si>
  <si>
    <t>Единица измерения: руб.</t>
  </si>
  <si>
    <t>04226155</t>
  </si>
  <si>
    <t>951</t>
  </si>
  <si>
    <t>60619450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</si>
  <si>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</si>
  <si>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</si>
  <si>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</si>
  <si>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</si>
  <si>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</si>
  <si>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</si>
  <si>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</si>
  <si>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</si>
  <si>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</si>
  <si>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</si>
  <si>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</si>
  <si>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</si>
  <si>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</si>
  <si>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</si>
  <si>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</si>
  <si>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</si>
  <si>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</si>
  <si>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</si>
  <si>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</si>
  <si>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</si>
  <si>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</si>
  <si>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</si>
  <si>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</si>
  <si>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</si>
  <si>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</si>
  <si>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</si>
  <si>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</si>
  <si>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</si>
  <si>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</si>
  <si>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</si>
  <si>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</si>
  <si>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</si>
  <si>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</si>
  <si>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</si>
  <si>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</si>
  <si>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</si>
  <si>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</si>
  <si>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</si>
  <si>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</si>
  <si>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</si>
  <si>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</si>
  <si>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</si>
  <si>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</si>
  <si>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</si>
  <si>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</si>
  <si>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</si>
  <si>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</si>
  <si>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</si>
  <si>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</si>
  <si>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</si>
  <si>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</si>
  <si>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</si>
  <si>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</si>
  <si>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</si>
  <si>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</si>
  <si>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</si>
  <si>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</si>
  <si>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</si>
  <si>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</si>
  <si>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</si>
  <si>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</si>
  <si>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</si>
  <si>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</si>
  <si>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</si>
  <si>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</si>
  <si>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</si>
  <si>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</si>
  <si>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</si>
  <si>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</si>
  <si>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</si>
  <si>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</si>
  <si>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</si>
  <si>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</si>
  <si>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</si>
  <si>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</si>
  <si>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</si>
  <si>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</si>
  <si>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</si>
  <si>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</si>
  <si>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ПРОЧИЕ НЕНАЛОГОВЫЕ ДОХОДЫ</t>
  </si>
  <si>
    <t>951 11700000000000000</t>
  </si>
  <si>
    <t>Инициативные платежи</t>
  </si>
  <si>
    <t>951 11715000000000150</t>
  </si>
  <si>
    <t>Инициативные платежи, зачисляемые в бюджеты сельских поселений</t>
  </si>
  <si>
    <t>951 11715030100000150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</si>
  <si>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</si>
  <si>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</si>
  <si>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</si>
  <si>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</si>
  <si>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</si>
  <si>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</si>
  <si>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</si>
  <si>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</si>
  <si>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</si>
  <si>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</si>
  <si>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</si>
  <si>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</si>
  <si>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</si>
  <si>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</si>
  <si>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</si>
  <si>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</si>
  <si>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</si>
  <si>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</si>
  <si>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</si>
  <si>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</si>
  <si>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</si>
  <si>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</si>
  <si>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</si>
  <si>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</si>
  <si>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</si>
  <si>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</si>
  <si>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</si>
  <si>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</si>
  <si>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</si>
  <si>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</si>
  <si>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</si>
  <si>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</si>
  <si>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</si>
  <si>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Прочая закупка товаров, работ и услуг для обеспечения государственных (муниципальных) нужд</t>
  </si>
  <si>
    <t xml:space="preserve">951 0104 0320026070 244 </t>
  </si>
  <si>
    <t xml:space="preserve">951 0104 0710026240 244 </t>
  </si>
  <si>
    <t xml:space="preserve">951 0104 0740026290 244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</si>
  <si>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</si>
  <si>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</si>
  <si>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</si>
  <si>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</si>
  <si>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</si>
  <si>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</si>
  <si>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</si>
  <si>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</si>
  <si>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</si>
  <si>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</si>
  <si>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951 0104 0920099990 851 </t>
  </si>
  <si>
    <t>Уплата прочих налогов, сборов</t>
  </si>
  <si>
    <t xml:space="preserve">951 0104 0920099990 852 </t>
  </si>
  <si>
    <t>Уплата иных платежей</t>
  </si>
  <si>
    <t xml:space="preserve">951 0104 0920099990 853 </t>
  </si>
  <si>
    <t xml:space="preserve">951 0104 9990072390 244 </t>
  </si>
  <si>
    <t>Резервные средства</t>
  </si>
  <si>
    <t xml:space="preserve">951 0111 9910090200 870 </t>
  </si>
  <si>
    <t xml:space="preserve">951 0113 0210026030 244 </t>
  </si>
  <si>
    <t xml:space="preserve">951 0113 0230026050 244 </t>
  </si>
  <si>
    <t xml:space="preserve">951 0113 0240026310 244 </t>
  </si>
  <si>
    <t xml:space="preserve">951 0113 0330026210 244 </t>
  </si>
  <si>
    <t xml:space="preserve">951 0113 0730026110 244 </t>
  </si>
  <si>
    <t xml:space="preserve">951 0113 9990026220 853 </t>
  </si>
  <si>
    <t xml:space="preserve">951 0203 9990051180 121 </t>
  </si>
  <si>
    <t xml:space="preserve">951 0203 9990051180 129 </t>
  </si>
  <si>
    <t xml:space="preserve">951 0412 0620026140 244 </t>
  </si>
  <si>
    <t xml:space="preserve">951 0501 0110026010 244 </t>
  </si>
  <si>
    <t xml:space="preserve">951 0503 0120026020 244 </t>
  </si>
  <si>
    <t xml:space="preserve">951 0503 0120026250 247 </t>
  </si>
  <si>
    <t xml:space="preserve">951 0503 0510026080 244 </t>
  </si>
  <si>
    <t xml:space="preserve">951 0503 0520026190 244 </t>
  </si>
  <si>
    <t xml:space="preserve">951 0503 0530026260 244 </t>
  </si>
  <si>
    <t xml:space="preserve">951 0503 0610026130 244 </t>
  </si>
  <si>
    <t xml:space="preserve">951 0705 0710026100 244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</si>
  <si>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</si>
  <si>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951 0801 0320000590 611 </t>
  </si>
  <si>
    <t xml:space="preserve">951 0801 0410000590 611 </t>
  </si>
  <si>
    <t>Субсидии бюджетным учреждениям на иные цели</t>
  </si>
  <si>
    <t xml:space="preserve">951 0801 0410000590 612 </t>
  </si>
  <si>
    <t xml:space="preserve">951 1102 0420026090 244 </t>
  </si>
  <si>
    <t>Иные межбюджетные трансферты</t>
  </si>
  <si>
    <t xml:space="preserve">951 1403 0920086030 540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</si>
  <si>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</si>
  <si>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</si>
  <si>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</si>
  <si>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</si>
  <si>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</si>
  <si>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</si>
  <si>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</si>
  <si>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</si>
  <si>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</si>
  <si>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</si>
  <si>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</si>
  <si>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</si>
  <si>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</si>
  <si>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</si>
  <si>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</si>
  <si>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</si>
  <si>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</si>
  <si>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</si>
  <si>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</si>
  <si>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</si>
  <si>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</si>
  <si>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</si>
  <si>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</si>
  <si>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951 01050201100000610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</si>
  <si>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</si>
  <si>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</si>
  <si>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</si>
  <si>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</si>
  <si>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</si>
  <si>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</si>
  <si>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Доходы/PARAMS</t>
  </si>
  <si>
    <t xml:space="preserve">  Бюджет Северного сельского поселения Зимовниковского района</t>
  </si>
  <si>
    <t>на 01 января 2024г.</t>
  </si>
  <si>
    <t>951 11402000000000000</t>
  </si>
  <si>
    <t>951 11402050100000440</t>
  </si>
  <si>
    <t>951 11402053100000440</t>
  </si>
  <si>
    <t>Прочие межбюджетные трансферты, передаваемые бюджетам</t>
  </si>
  <si>
    <t xml:space="preserve">951 0801 04100S4641 612 </t>
  </si>
  <si>
    <t>951 0113 0320026070 244</t>
  </si>
  <si>
    <t xml:space="preserve">951 0310 0320026070 240 </t>
  </si>
  <si>
    <t xml:space="preserve">951 0104 0810026120 244 </t>
  </si>
  <si>
    <t>" 06 " февраля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</si>
</sst>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20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8.5"/>
      <name val="MS Sans Serif"/>
    </font>
    <font>
      <sz val="9"/>
      <name val="Arial Cyr"/>
    </font>
    <font>
      <sz val="9"/>
      <name val="Arial Cyr"/>
      <charset val="204"/>
    </font>
    <font>
      <b/>
      <sz val="9"/>
      <name val="Arial Cyr"/>
    </font>
    <font>
      <sz val="10"/>
      <name val="Times New Roman"/>
      <family val="1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color rgb="FFFF0000"/>
      <name val="Arial Cyr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2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" fontId="7" fillId="0" borderId="26" xfId="0" applyNumberFormat="1" applyFont="1" applyBorder="1" applyAlignment="1" applyProtection="1">
      <alignment horizontal="right" vertical="center"/>
    </xf>
    <xf numFmtId="4" fontId="5" fillId="0" borderId="26" xfId="0" applyNumberFormat="1" applyFont="1" applyBorder="1" applyAlignment="1" applyProtection="1">
      <alignment horizontal="right" vertical="center"/>
    </xf>
    <xf numFmtId="0" fontId="8" fillId="0" borderId="0" xfId="0" applyFont="1"/>
    <xf numFmtId="0" fontId="8" fillId="0" borderId="0" xfId="0" applyFont="1" applyBorder="1" applyAlignment="1" applyProtection="1">
      <alignment horizontal="left"/>
    </xf>
    <xf numFmtId="49" fontId="9" fillId="0" borderId="26" xfId="0" applyNumberFormat="1" applyFont="1" applyBorder="1" applyAlignment="1" applyProtection="1">
      <alignment horizontal="left" vertical="center" wrapText="1"/>
    </xf>
    <xf numFmtId="49" fontId="9" fillId="0" borderId="26" xfId="0" applyNumberFormat="1" applyFont="1" applyBorder="1" applyAlignment="1" applyProtection="1">
      <alignment horizontal="center" vertical="center" wrapText="1"/>
    </xf>
    <xf numFmtId="4" fontId="9" fillId="0" borderId="26" xfId="0" applyNumberFormat="1" applyFont="1" applyBorder="1" applyAlignment="1" applyProtection="1">
      <alignment horizontal="right" vertical="center"/>
    </xf>
    <xf numFmtId="49" fontId="6" fillId="0" borderId="26" xfId="0" applyNumberFormat="1" applyFont="1" applyBorder="1" applyAlignment="1" applyProtection="1">
      <alignment horizontal="left" vertical="center" wrapText="1"/>
    </xf>
    <xf numFmtId="49" fontId="6" fillId="0" borderId="26" xfId="0" applyNumberFormat="1" applyFont="1" applyBorder="1" applyAlignment="1" applyProtection="1">
      <alignment horizontal="center" vertical="center" wrapText="1"/>
    </xf>
    <xf numFmtId="4" fontId="6" fillId="0" borderId="26" xfId="0" applyNumberFormat="1" applyFont="1" applyBorder="1" applyAlignment="1" applyProtection="1">
      <alignment horizontal="right" vertical="center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/>
    <xf numFmtId="0" fontId="14" fillId="0" borderId="0" xfId="0" applyFont="1"/>
    <xf numFmtId="0" fontId="14" fillId="0" borderId="0" xfId="0" applyFont="1" applyAlignment="1"/>
    <xf numFmtId="4" fontId="15" fillId="0" borderId="26" xfId="0" applyNumberFormat="1" applyFont="1" applyBorder="1" applyAlignment="1" applyProtection="1">
      <alignment horizontal="right" vertical="center"/>
    </xf>
    <xf numFmtId="4" fontId="7" fillId="2" borderId="26" xfId="0" applyNumberFormat="1" applyFont="1" applyFill="1" applyBorder="1" applyAlignment="1" applyProtection="1">
      <alignment horizontal="right" vertical="center"/>
    </xf>
    <xf numFmtId="4" fontId="5" fillId="2" borderId="26" xfId="0" applyNumberFormat="1" applyFont="1" applyFill="1" applyBorder="1" applyAlignment="1" applyProtection="1">
      <alignment horizontal="right" vertical="center"/>
    </xf>
    <xf numFmtId="4" fontId="12" fillId="2" borderId="26" xfId="0" applyNumberFormat="1" applyFont="1" applyFill="1" applyBorder="1" applyAlignment="1" applyProtection="1">
      <alignment horizontal="right" vertical="center"/>
    </xf>
    <xf numFmtId="4" fontId="13" fillId="2" borderId="26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/>
    <xf numFmtId="4" fontId="8" fillId="0" borderId="0" xfId="0" applyNumberFormat="1" applyFont="1"/>
    <xf numFmtId="0" fontId="12" fillId="0" borderId="0" xfId="0" applyFont="1" applyBorder="1" applyAlignment="1" applyProtection="1">
      <alignment horizontal="center"/>
    </xf>
    <xf numFmtId="0" fontId="13" fillId="2" borderId="0" xfId="0" applyFont="1" applyFill="1" applyBorder="1" applyAlignment="1" applyProtection="1"/>
    <xf numFmtId="0" fontId="13" fillId="2" borderId="0" xfId="0" applyFont="1" applyFill="1" applyBorder="1" applyAlignment="1" applyProtection="1">
      <alignment horizontal="right"/>
    </xf>
    <xf numFmtId="0" fontId="13" fillId="2" borderId="1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/>
    </xf>
    <xf numFmtId="0" fontId="13" fillId="2" borderId="0" xfId="0" applyFont="1" applyFill="1" applyBorder="1" applyAlignment="1" applyProtection="1">
      <alignment horizontal="left"/>
    </xf>
    <xf numFmtId="49" fontId="13" fillId="2" borderId="0" xfId="0" applyNumberFormat="1" applyFont="1" applyFill="1" applyBorder="1" applyAlignment="1" applyProtection="1"/>
    <xf numFmtId="49" fontId="13" fillId="2" borderId="2" xfId="0" applyNumberFormat="1" applyFont="1" applyFill="1" applyBorder="1" applyAlignment="1" applyProtection="1">
      <alignment horizontal="centerContinuous"/>
    </xf>
    <xf numFmtId="0" fontId="13" fillId="0" borderId="0" xfId="0" applyFont="1" applyBorder="1" applyAlignment="1" applyProtection="1">
      <alignment horizontal="center"/>
    </xf>
    <xf numFmtId="164" fontId="13" fillId="2" borderId="3" xfId="0" applyNumberFormat="1" applyFont="1" applyFill="1" applyBorder="1" applyAlignment="1" applyProtection="1">
      <alignment horizontal="center"/>
    </xf>
    <xf numFmtId="49" fontId="13" fillId="0" borderId="0" xfId="0" applyNumberFormat="1" applyFont="1" applyBorder="1" applyAlignment="1" applyProtection="1"/>
    <xf numFmtId="49" fontId="13" fillId="2" borderId="4" xfId="0" applyNumberFormat="1" applyFont="1" applyFill="1" applyBorder="1" applyAlignment="1" applyProtection="1">
      <alignment horizontal="center"/>
    </xf>
    <xf numFmtId="49" fontId="13" fillId="0" borderId="5" xfId="0" applyNumberFormat="1" applyFont="1" applyBorder="1" applyAlignment="1" applyProtection="1">
      <alignment horizontal="left" wrapText="1"/>
    </xf>
    <xf numFmtId="49" fontId="13" fillId="2" borderId="0" xfId="0" applyNumberFormat="1" applyFont="1" applyFill="1" applyBorder="1" applyAlignment="1" applyProtection="1">
      <alignment horizontal="right"/>
    </xf>
    <xf numFmtId="49" fontId="13" fillId="2" borderId="3" xfId="0" applyNumberFormat="1" applyFont="1" applyFill="1" applyBorder="1" applyAlignment="1" applyProtection="1">
      <alignment horizontal="center"/>
    </xf>
    <xf numFmtId="49" fontId="13" fillId="2" borderId="4" xfId="0" applyNumberFormat="1" applyFont="1" applyFill="1" applyBorder="1" applyAlignment="1" applyProtection="1">
      <alignment horizontal="centerContinuous"/>
    </xf>
    <xf numFmtId="0" fontId="13" fillId="0" borderId="0" xfId="0" applyFont="1" applyBorder="1" applyAlignment="1" applyProtection="1">
      <alignment horizontal="left" vertical="top" wrapText="1"/>
    </xf>
    <xf numFmtId="49" fontId="13" fillId="2" borderId="6" xfId="0" applyNumberFormat="1" applyFont="1" applyFill="1" applyBorder="1" applyAlignment="1" applyProtection="1">
      <alignment horizontal="centerContinuous"/>
    </xf>
    <xf numFmtId="0" fontId="12" fillId="2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/>
    <xf numFmtId="0" fontId="13" fillId="0" borderId="7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49" fontId="13" fillId="2" borderId="9" xfId="0" applyNumberFormat="1" applyFont="1" applyFill="1" applyBorder="1" applyAlignment="1" applyProtection="1">
      <alignment horizontal="center" vertical="center" wrapText="1"/>
    </xf>
    <xf numFmtId="49" fontId="13" fillId="2" borderId="10" xfId="0" applyNumberFormat="1" applyFont="1" applyFill="1" applyBorder="1" applyAlignment="1" applyProtection="1">
      <alignment horizontal="center" vertical="center" wrapText="1"/>
    </xf>
    <xf numFmtId="49" fontId="13" fillId="2" borderId="11" xfId="0" applyNumberFormat="1" applyFont="1" applyFill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49" fontId="13" fillId="2" borderId="14" xfId="0" applyNumberFormat="1" applyFont="1" applyFill="1" applyBorder="1" applyAlignment="1" applyProtection="1">
      <alignment horizontal="center" vertical="center" wrapText="1"/>
    </xf>
    <xf numFmtId="49" fontId="13" fillId="2" borderId="15" xfId="0" applyNumberFormat="1" applyFont="1" applyFill="1" applyBorder="1" applyAlignment="1" applyProtection="1">
      <alignment horizontal="center" vertical="center" wrapText="1"/>
    </xf>
    <xf numFmtId="49" fontId="13" fillId="2" borderId="16" xfId="0" applyNumberFormat="1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49" fontId="13" fillId="2" borderId="19" xfId="0" applyNumberFormat="1" applyFont="1" applyFill="1" applyBorder="1" applyAlignment="1" applyProtection="1">
      <alignment horizontal="center" vertical="center" wrapText="1"/>
    </xf>
    <xf numFmtId="49" fontId="13" fillId="2" borderId="20" xfId="0" applyNumberFormat="1" applyFont="1" applyFill="1" applyBorder="1" applyAlignment="1" applyProtection="1">
      <alignment horizontal="center" vertical="center" wrapText="1"/>
    </xf>
    <xf numFmtId="49" fontId="13" fillId="2" borderId="21" xfId="0" applyNumberFormat="1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49" fontId="13" fillId="2" borderId="23" xfId="0" applyNumberFormat="1" applyFont="1" applyFill="1" applyBorder="1" applyAlignment="1" applyProtection="1">
      <alignment horizontal="center" vertical="center"/>
    </xf>
    <xf numFmtId="49" fontId="13" fillId="2" borderId="24" xfId="0" applyNumberFormat="1" applyFont="1" applyFill="1" applyBorder="1" applyAlignment="1" applyProtection="1">
      <alignment horizontal="center" vertical="center"/>
    </xf>
    <xf numFmtId="49" fontId="13" fillId="2" borderId="25" xfId="0" applyNumberFormat="1" applyFont="1" applyFill="1" applyBorder="1" applyAlignment="1" applyProtection="1">
      <alignment horizontal="center" vertical="center"/>
    </xf>
    <xf numFmtId="49" fontId="12" fillId="0" borderId="26" xfId="0" applyNumberFormat="1" applyFont="1" applyBorder="1" applyAlignment="1" applyProtection="1">
      <alignment horizontal="left" vertical="center" wrapText="1"/>
    </xf>
    <xf numFmtId="49" fontId="12" fillId="0" borderId="26" xfId="0" applyNumberFormat="1" applyFont="1" applyBorder="1" applyAlignment="1" applyProtection="1">
      <alignment horizontal="center" vertical="center" wrapText="1"/>
    </xf>
    <xf numFmtId="49" fontId="12" fillId="0" borderId="27" xfId="0" applyNumberFormat="1" applyFont="1" applyBorder="1" applyAlignment="1" applyProtection="1">
      <alignment horizontal="center" vertical="center"/>
    </xf>
    <xf numFmtId="49" fontId="12" fillId="0" borderId="28" xfId="0" applyNumberFormat="1" applyFont="1" applyBorder="1" applyAlignment="1" applyProtection="1">
      <alignment horizontal="center" vertical="center"/>
    </xf>
    <xf numFmtId="4" fontId="12" fillId="2" borderId="27" xfId="0" applyNumberFormat="1" applyFont="1" applyFill="1" applyBorder="1" applyAlignment="1" applyProtection="1">
      <alignment horizontal="right" vertical="center"/>
    </xf>
    <xf numFmtId="4" fontId="12" fillId="2" borderId="28" xfId="0" applyNumberFormat="1" applyFont="1" applyFill="1" applyBorder="1" applyAlignment="1" applyProtection="1">
      <alignment horizontal="right" vertical="center"/>
    </xf>
    <xf numFmtId="49" fontId="13" fillId="0" borderId="26" xfId="0" applyNumberFormat="1" applyFont="1" applyBorder="1" applyAlignment="1" applyProtection="1">
      <alignment horizontal="left" vertical="center" wrapText="1"/>
    </xf>
    <xf numFmtId="49" fontId="13" fillId="0" borderId="26" xfId="0" applyNumberFormat="1" applyFont="1" applyBorder="1" applyAlignment="1" applyProtection="1">
      <alignment horizontal="center" vertical="center" wrapText="1"/>
    </xf>
    <xf numFmtId="49" fontId="13" fillId="0" borderId="26" xfId="0" applyNumberFormat="1" applyFont="1" applyBorder="1" applyAlignment="1" applyProtection="1">
      <alignment horizontal="center" vertical="center"/>
    </xf>
    <xf numFmtId="4" fontId="13" fillId="2" borderId="26" xfId="0" applyNumberFormat="1" applyFont="1" applyFill="1" applyBorder="1" applyAlignment="1" applyProtection="1">
      <alignment horizontal="right" vertical="center"/>
    </xf>
    <xf numFmtId="165" fontId="13" fillId="0" borderId="26" xfId="0" applyNumberFormat="1" applyFont="1" applyBorder="1" applyAlignment="1" applyProtection="1">
      <alignment horizontal="left" vertical="center" wrapText="1"/>
    </xf>
    <xf numFmtId="4" fontId="14" fillId="0" borderId="0" xfId="0" applyNumberFormat="1" applyFont="1"/>
    <xf numFmtId="49" fontId="13" fillId="0" borderId="27" xfId="0" applyNumberFormat="1" applyFont="1" applyBorder="1" applyAlignment="1" applyProtection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4" fontId="13" fillId="2" borderId="27" xfId="0" applyNumberFormat="1" applyFont="1" applyFill="1" applyBorder="1" applyAlignment="1" applyProtection="1">
      <alignment horizontal="right" vertical="center" wrapText="1"/>
    </xf>
    <xf numFmtId="0" fontId="14" fillId="0" borderId="28" xfId="0" applyFont="1" applyBorder="1" applyAlignment="1">
      <alignment horizontal="right" vertical="center" wrapText="1"/>
    </xf>
    <xf numFmtId="4" fontId="13" fillId="2" borderId="27" xfId="0" applyNumberFormat="1" applyFont="1" applyFill="1" applyBorder="1" applyAlignment="1" applyProtection="1">
      <alignment vertical="center" wrapText="1"/>
    </xf>
    <xf numFmtId="0" fontId="14" fillId="0" borderId="28" xfId="0" applyFont="1" applyBorder="1" applyAlignment="1">
      <alignment vertical="center" wrapText="1"/>
    </xf>
    <xf numFmtId="4" fontId="13" fillId="2" borderId="26" xfId="0" applyNumberFormat="1" applyFont="1" applyFill="1" applyBorder="1" applyAlignment="1" applyProtection="1">
      <alignment vertical="center"/>
    </xf>
    <xf numFmtId="49" fontId="13" fillId="0" borderId="27" xfId="0" applyNumberFormat="1" applyFont="1" applyBorder="1" applyAlignment="1" applyProtection="1">
      <alignment horizontal="center" vertical="center"/>
    </xf>
    <xf numFmtId="49" fontId="13" fillId="0" borderId="28" xfId="0" applyNumberFormat="1" applyFont="1" applyBorder="1" applyAlignment="1" applyProtection="1">
      <alignment horizontal="center" vertical="center"/>
    </xf>
    <xf numFmtId="4" fontId="13" fillId="2" borderId="27" xfId="0" applyNumberFormat="1" applyFont="1" applyFill="1" applyBorder="1" applyAlignment="1" applyProtection="1">
      <alignment horizontal="right" vertical="center"/>
    </xf>
    <xf numFmtId="4" fontId="13" fillId="2" borderId="28" xfId="0" applyNumberFormat="1" applyFont="1" applyFill="1" applyBorder="1" applyAlignment="1" applyProtection="1">
      <alignment horizontal="right" vertical="center"/>
    </xf>
    <xf numFmtId="0" fontId="14" fillId="2" borderId="0" xfId="0" applyFont="1" applyFill="1"/>
    <xf numFmtId="0" fontId="8" fillId="0" borderId="0" xfId="0" applyFont="1" applyBorder="1" applyAlignment="1" applyProtection="1"/>
    <xf numFmtId="49" fontId="8" fillId="0" borderId="0" xfId="0" applyNumberFormat="1" applyFont="1" applyFill="1" applyBorder="1" applyAlignment="1" applyProtection="1"/>
    <xf numFmtId="0" fontId="8" fillId="0" borderId="0" xfId="0" applyFont="1" applyFill="1"/>
    <xf numFmtId="0" fontId="16" fillId="0" borderId="0" xfId="0" applyFont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29" xfId="0" applyNumberFormat="1" applyFont="1" applyBorder="1" applyAlignment="1" applyProtection="1">
      <alignment horizontal="center" vertical="center"/>
    </xf>
    <xf numFmtId="49" fontId="8" fillId="0" borderId="30" xfId="0" applyNumberFormat="1" applyFont="1" applyBorder="1" applyAlignment="1" applyProtection="1">
      <alignment horizontal="center" vertical="center"/>
    </xf>
    <xf numFmtId="49" fontId="8" fillId="0" borderId="31" xfId="0" applyNumberFormat="1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49" fontId="8" fillId="0" borderId="13" xfId="0" applyNumberFormat="1" applyFont="1" applyFill="1" applyBorder="1" applyAlignment="1" applyProtection="1">
      <alignment horizontal="center" vertical="center" wrapText="1"/>
    </xf>
    <xf numFmtId="49" fontId="8" fillId="0" borderId="32" xfId="0" applyNumberFormat="1" applyFont="1" applyFill="1" applyBorder="1" applyAlignment="1" applyProtection="1">
      <alignment horizontal="center" vertical="center" wrapText="1"/>
    </xf>
    <xf numFmtId="49" fontId="8" fillId="0" borderId="33" xfId="0" applyNumberFormat="1" applyFont="1" applyBorder="1" applyAlignment="1" applyProtection="1">
      <alignment horizontal="center" vertical="center" wrapText="1"/>
    </xf>
    <xf numFmtId="49" fontId="8" fillId="0" borderId="16" xfId="0" applyNumberFormat="1" applyFont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 applyProtection="1">
      <alignment horizontal="center" vertical="center" wrapText="1"/>
    </xf>
    <xf numFmtId="49" fontId="8" fillId="0" borderId="16" xfId="0" applyNumberFormat="1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 wrapText="1"/>
    </xf>
    <xf numFmtId="49" fontId="8" fillId="0" borderId="19" xfId="0" applyNumberFormat="1" applyFont="1" applyFill="1" applyBorder="1" applyAlignment="1" applyProtection="1">
      <alignment horizontal="center" vertical="center" wrapText="1"/>
    </xf>
    <xf numFmtId="49" fontId="8" fillId="0" borderId="21" xfId="0" applyNumberFormat="1" applyFont="1" applyBorder="1" applyAlignment="1" applyProtection="1">
      <alignment vertical="center"/>
    </xf>
    <xf numFmtId="0" fontId="8" fillId="0" borderId="2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3" xfId="0" applyNumberFormat="1" applyFont="1" applyFill="1" applyBorder="1" applyAlignment="1" applyProtection="1">
      <alignment horizontal="center" vertical="center"/>
    </xf>
    <xf numFmtId="49" fontId="8" fillId="0" borderId="25" xfId="0" applyNumberFormat="1" applyFont="1" applyBorder="1" applyAlignment="1" applyProtection="1">
      <alignment horizontal="center" vertical="center"/>
    </xf>
    <xf numFmtId="49" fontId="16" fillId="0" borderId="26" xfId="0" applyNumberFormat="1" applyFont="1" applyBorder="1" applyAlignment="1" applyProtection="1">
      <alignment horizontal="left" vertical="center" wrapText="1"/>
    </xf>
    <xf numFmtId="49" fontId="16" fillId="0" borderId="26" xfId="0" applyNumberFormat="1" applyFont="1" applyBorder="1" applyAlignment="1" applyProtection="1">
      <alignment horizontal="center" vertical="center" wrapText="1"/>
    </xf>
    <xf numFmtId="49" fontId="16" fillId="0" borderId="27" xfId="0" applyNumberFormat="1" applyFont="1" applyBorder="1" applyAlignment="1" applyProtection="1">
      <alignment horizontal="center" vertical="center"/>
    </xf>
    <xf numFmtId="49" fontId="16" fillId="0" borderId="28" xfId="0" applyNumberFormat="1" applyFont="1" applyBorder="1" applyAlignment="1" applyProtection="1">
      <alignment horizontal="center" vertical="center"/>
    </xf>
    <xf numFmtId="4" fontId="17" fillId="0" borderId="26" xfId="0" applyNumberFormat="1" applyFont="1" applyFill="1" applyBorder="1" applyAlignment="1" applyProtection="1">
      <alignment horizontal="right" vertical="center"/>
    </xf>
    <xf numFmtId="4" fontId="17" fillId="0" borderId="27" xfId="0" applyNumberFormat="1" applyFont="1" applyFill="1" applyBorder="1" applyAlignment="1" applyProtection="1">
      <alignment horizontal="right" vertical="center"/>
    </xf>
    <xf numFmtId="4" fontId="17" fillId="0" borderId="34" xfId="0" applyNumberFormat="1" applyFont="1" applyBorder="1" applyAlignment="1" applyProtection="1">
      <alignment horizontal="right" vertical="center"/>
    </xf>
    <xf numFmtId="49" fontId="8" fillId="0" borderId="26" xfId="0" applyNumberFormat="1" applyFont="1" applyBorder="1" applyAlignment="1" applyProtection="1">
      <alignment horizontal="left" vertical="center" wrapText="1"/>
    </xf>
    <xf numFmtId="49" fontId="8" fillId="0" borderId="26" xfId="0" applyNumberFormat="1" applyFont="1" applyBorder="1" applyAlignment="1" applyProtection="1">
      <alignment horizontal="center" vertical="center" wrapText="1"/>
    </xf>
    <xf numFmtId="49" fontId="8" fillId="0" borderId="27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8" fillId="0" borderId="27" xfId="0" applyNumberFormat="1" applyFont="1" applyFill="1" applyBorder="1" applyAlignment="1" applyProtection="1">
      <alignment horizontal="right" vertical="center"/>
    </xf>
    <xf numFmtId="4" fontId="8" fillId="0" borderId="34" xfId="0" applyNumberFormat="1" applyFont="1" applyBorder="1" applyAlignment="1" applyProtection="1">
      <alignment horizontal="right" vertical="center"/>
    </xf>
    <xf numFmtId="4" fontId="18" fillId="0" borderId="26" xfId="0" applyNumberFormat="1" applyFont="1" applyFill="1" applyBorder="1" applyAlignment="1" applyProtection="1">
      <alignment horizontal="right" vertical="center"/>
    </xf>
    <xf numFmtId="4" fontId="16" fillId="0" borderId="26" xfId="0" applyNumberFormat="1" applyFont="1" applyFill="1" applyBorder="1" applyAlignment="1" applyProtection="1">
      <alignment horizontal="right" vertical="center"/>
    </xf>
    <xf numFmtId="4" fontId="16" fillId="0" borderId="27" xfId="0" applyNumberFormat="1" applyFont="1" applyFill="1" applyBorder="1" applyAlignment="1" applyProtection="1">
      <alignment horizontal="right" vertical="center"/>
    </xf>
    <xf numFmtId="4" fontId="16" fillId="0" borderId="27" xfId="0" applyNumberFormat="1" applyFont="1" applyFill="1" applyBorder="1" applyAlignment="1" applyProtection="1">
      <alignment horizontal="center" vertical="center"/>
    </xf>
    <xf numFmtId="4" fontId="16" fillId="0" borderId="34" xfId="0" applyNumberFormat="1" applyFont="1" applyBorder="1" applyAlignment="1" applyProtection="1">
      <alignment horizontal="center" vertical="center"/>
    </xf>
    <xf numFmtId="4" fontId="19" fillId="0" borderId="26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</xdr:rowOff>
    </xdr:from>
    <xdr:to>
      <xdr:col>2</xdr:col>
      <xdr:colOff>1245870</xdr:colOff>
      <xdr:row>30</xdr:row>
      <xdr:rowOff>60960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2321BBF-4C28-4FBE-91DA-3EE241CA2E84}"/>
            </a:ext>
          </a:extLst>
        </xdr:cNvPr>
        <xdr:cNvGrpSpPr>
          <a:grpSpLocks/>
        </xdr:cNvGrpSpPr>
      </xdr:nvGrpSpPr>
      <xdr:grpSpPr bwMode="auto">
        <a:xfrm>
          <a:off x="0" y="4663440"/>
          <a:ext cx="4956810" cy="342900"/>
          <a:chOff x="0" y="0"/>
          <a:chExt cx="1023" cy="255"/>
        </a:xfrm>
      </xdr:grpSpPr>
      <xdr:sp macro="" textlink="">
        <xdr:nvSpPr>
          <xdr:cNvPr id="3" name="Text Box 2">
            <a:extLst>
              <a:ext uri="{FF2B5EF4-FFF2-40B4-BE49-F238E27FC236}">
                <a16:creationId xmlns:a16="http://schemas.microsoft.com/office/drawing/2014/main" id="{3847A0EB-DC06-4AF5-975D-FB6A2563B3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Руководитель</a:t>
            </a:r>
          </a:p>
        </xdr:txBody>
      </xdr:sp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75B43868-3237-4D3A-97C9-E889103C39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 sz="1000"/>
          </a:p>
        </xdr:txBody>
      </xdr:sp>
      <xdr:sp macro="" textlink="">
        <xdr:nvSpPr>
          <xdr:cNvPr id="5" name="Text Box 4">
            <a:extLst>
              <a:ext uri="{FF2B5EF4-FFF2-40B4-BE49-F238E27FC236}">
                <a16:creationId xmlns:a16="http://schemas.microsoft.com/office/drawing/2014/main" id="{03D9F3C7-A6E9-4EB4-9604-64763D4D58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id="{177A4436-689F-4270-B208-7CAF10B7A2A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/>
          </a:p>
        </xdr:txBody>
      </xdr:sp>
      <xdr:sp macro="" textlink="">
        <xdr:nvSpPr>
          <xdr:cNvPr id="7" name="Text Box 6">
            <a:extLst>
              <a:ext uri="{FF2B5EF4-FFF2-40B4-BE49-F238E27FC236}">
                <a16:creationId xmlns:a16="http://schemas.microsoft.com/office/drawing/2014/main" id="{218E4BA5-4D32-42B6-80E8-645408A30A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Калиберда Л.А.</a:t>
            </a:r>
          </a:p>
        </xdr:txBody>
      </xdr:sp>
      <xdr:sp macro="" textlink="">
        <xdr:nvSpPr>
          <xdr:cNvPr id="8" name="Text Box 7">
            <a:extLst>
              <a:ext uri="{FF2B5EF4-FFF2-40B4-BE49-F238E27FC236}">
                <a16:creationId xmlns:a16="http://schemas.microsoft.com/office/drawing/2014/main" id="{4096AF83-15E1-4452-902C-BFDD98B22F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id="{46020EEB-8F3F-4C47-9527-B4CBCF9CE188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/>
          </a:p>
        </xdr:txBody>
      </xdr:sp>
    </xdr:grpSp>
    <xdr:clientData/>
  </xdr:twoCellAnchor>
  <xdr:twoCellAnchor>
    <xdr:from>
      <xdr:col>0</xdr:col>
      <xdr:colOff>85725</xdr:colOff>
      <xdr:row>31</xdr:row>
      <xdr:rowOff>85725</xdr:rowOff>
    </xdr:from>
    <xdr:to>
      <xdr:col>2</xdr:col>
      <xdr:colOff>1331595</xdr:colOff>
      <xdr:row>34</xdr:row>
      <xdr:rowOff>78105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7731D112-5D00-40F6-8E96-864C9FA4AEBC}"/>
            </a:ext>
          </a:extLst>
        </xdr:cNvPr>
        <xdr:cNvGrpSpPr>
          <a:grpSpLocks/>
        </xdr:cNvGrpSpPr>
      </xdr:nvGrpSpPr>
      <xdr:grpSpPr bwMode="auto">
        <a:xfrm>
          <a:off x="85725" y="5092065"/>
          <a:ext cx="4956810" cy="632460"/>
          <a:chOff x="0" y="0"/>
          <a:chExt cx="1023" cy="255"/>
        </a:xfrm>
      </xdr:grpSpPr>
      <xdr:sp macro="" textlink="">
        <xdr:nvSpPr>
          <xdr:cNvPr id="11" name="Text Box 10">
            <a:extLst>
              <a:ext uri="{FF2B5EF4-FFF2-40B4-BE49-F238E27FC236}">
                <a16:creationId xmlns:a16="http://schemas.microsoft.com/office/drawing/2014/main" id="{9BA5A899-A81E-472D-9271-32534B54EE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Руководитель</a:t>
            </a:r>
            <a:r>
              <a:rPr lang="ru-RU" sz="10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финансово-экономической службы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:a16="http://schemas.microsoft.com/office/drawing/2014/main" id="{87F1141D-6C5B-406B-BFC4-DF4A63B458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>
            <a:extLst>
              <a:ext uri="{FF2B5EF4-FFF2-40B4-BE49-F238E27FC236}">
                <a16:creationId xmlns:a16="http://schemas.microsoft.com/office/drawing/2014/main" id="{AE40507A-A5EA-496F-A651-7D2803EF77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BE1C240B-31E6-49DD-B75C-94275203ACD4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>
            <a:extLst>
              <a:ext uri="{FF2B5EF4-FFF2-40B4-BE49-F238E27FC236}">
                <a16:creationId xmlns:a16="http://schemas.microsoft.com/office/drawing/2014/main" id="{6A0F1495-BA72-4D97-9339-8F255D64A6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Нестерова Е.Н.</a:t>
            </a:r>
          </a:p>
        </xdr:txBody>
      </xdr:sp>
      <xdr:sp macro="" textlink="">
        <xdr:nvSpPr>
          <xdr:cNvPr id="16" name="Text Box 15">
            <a:extLst>
              <a:ext uri="{FF2B5EF4-FFF2-40B4-BE49-F238E27FC236}">
                <a16:creationId xmlns:a16="http://schemas.microsoft.com/office/drawing/2014/main" id="{17612148-B321-4903-B700-07FEBC5347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454F4E42-2425-43ED-A1CA-E1066F05237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91440</xdr:rowOff>
    </xdr:from>
    <xdr:to>
      <xdr:col>2</xdr:col>
      <xdr:colOff>1245870</xdr:colOff>
      <xdr:row>37</xdr:row>
      <xdr:rowOff>114300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E9B42C26-DF68-42DD-90D0-5C9827D83D50}"/>
            </a:ext>
          </a:extLst>
        </xdr:cNvPr>
        <xdr:cNvGrpSpPr>
          <a:grpSpLocks/>
        </xdr:cNvGrpSpPr>
      </xdr:nvGrpSpPr>
      <xdr:grpSpPr bwMode="auto">
        <a:xfrm>
          <a:off x="0" y="5897880"/>
          <a:ext cx="4956810" cy="342900"/>
          <a:chOff x="0" y="0"/>
          <a:chExt cx="1023" cy="255"/>
        </a:xfrm>
      </xdr:grpSpPr>
      <xdr:sp macro="" textlink="">
        <xdr:nvSpPr>
          <xdr:cNvPr id="19" name="Text Box 18">
            <a:extLst>
              <a:ext uri="{FF2B5EF4-FFF2-40B4-BE49-F238E27FC236}">
                <a16:creationId xmlns:a16="http://schemas.microsoft.com/office/drawing/2014/main" id="{1E746AC4-2A35-4CE9-AAD2-AB9FA684DC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Главный бухгалтер</a:t>
            </a: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:a16="http://schemas.microsoft.com/office/drawing/2014/main" id="{F166CBEB-8785-4F2D-AFA2-13BCEC5331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:a16="http://schemas.microsoft.com/office/drawing/2014/main" id="{53702C65-5365-48A7-B085-E48990A01E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F19C548-EC28-4A24-8ABD-8BCE416B0EF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>
            <a:extLst>
              <a:ext uri="{FF2B5EF4-FFF2-40B4-BE49-F238E27FC236}">
                <a16:creationId xmlns:a16="http://schemas.microsoft.com/office/drawing/2014/main" id="{3CC7E2C6-EB1A-4CF7-8162-2BD4D4412E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>
                <a:latin typeface="Times New Roman" panose="02020603050405020304" pitchFamily="18" charset="0"/>
                <a:cs typeface="Times New Roman" panose="02020603050405020304" pitchFamily="18" charset="0"/>
              </a:rPr>
              <a:t>Мамаева</a:t>
            </a:r>
            <a:r>
              <a:rPr lang="ru-RU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И.О.</a:t>
            </a:r>
            <a:endParaRPr lang="ru-RU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24" name="Text Box 23">
            <a:extLst>
              <a:ext uri="{FF2B5EF4-FFF2-40B4-BE49-F238E27FC236}">
                <a16:creationId xmlns:a16="http://schemas.microsoft.com/office/drawing/2014/main" id="{4AF870A2-3FCF-406D-99D7-41136185DD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id="{D151A3A0-0484-40C7-BD4C-687E0EFB245E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5;&#1086;&#1076;&#1086;&#1074;&#1072;&#1103;%20&#1073;&#1102;&#1076;&#1078;&#1077;&#1090;.%20&#1086;&#1090;&#1095;&#1077;&#1090;&#1085;&#1086;&#1089;&#1090;&#1100;%20&#1079;&#1072;%202023&#1075;%20&#1055;&#1059;&#1053;&#1050;&#1058;%2011.2%20191&#1085;/117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_params"/>
    </sheetNames>
    <sheetDataSet>
      <sheetData sheetId="0" refreshError="1">
        <row r="26">
          <cell r="A26" t="str">
    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v>
          </cell>
          <cell r="B26" t="str">
            <v>010</v>
          </cell>
          <cell r="C26" t="str">
            <v>182 10102010013000110</v>
          </cell>
        </row>
        <row r="27">
          <cell r="A27" t="str">
    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    </cell>
          <cell r="B27" t="str">
            <v>010</v>
          </cell>
          <cell r="C27" t="str">
            <v>182 10102020010000110</v>
          </cell>
        </row>
        <row r="28">
          <cell r="A28" t="str">
    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v>
          </cell>
          <cell r="B28" t="str">
            <v>010</v>
          </cell>
          <cell r="C28" t="str">
            <v>182 10102020011000110</v>
          </cell>
        </row>
        <row r="29">
          <cell r="A29" t="str">
    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    </cell>
          <cell r="B29" t="str">
            <v>010</v>
          </cell>
          <cell r="C29" t="str">
            <v>182 10102030010000110</v>
          </cell>
        </row>
        <row r="30">
          <cell r="A30" t="str">
            <v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v>
          </cell>
          <cell r="B30" t="str">
            <v>010</v>
          </cell>
          <cell r="C30" t="str">
            <v>182 10102030011000110</v>
          </cell>
        </row>
        <row r="32">
          <cell r="A32" t="str">
    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    </cell>
          <cell r="B32" t="str">
            <v>010</v>
          </cell>
          <cell r="C32" t="str">
            <v>182 10102130011000110</v>
          </cell>
        </row>
        <row r="33">
          <cell r="A33" t="str">
            <v>НАЛОГИ НА СОВОКУПНЫЙ ДОХОД</v>
          </cell>
          <cell r="B33" t="str">
            <v>010</v>
          </cell>
          <cell r="C33" t="str">
            <v>182 10500000000000000</v>
          </cell>
        </row>
        <row r="34">
          <cell r="A34" t="str">
            <v>Единый сельскохозяйственный налог</v>
          </cell>
          <cell r="B34" t="str">
            <v>010</v>
          </cell>
          <cell r="C34" t="str">
            <v>182 10503000010000110</v>
          </cell>
        </row>
        <row r="35">
          <cell r="A35" t="str">
            <v>Единый сельскохозяйственный налог</v>
          </cell>
          <cell r="B35" t="str">
            <v>010</v>
          </cell>
          <cell r="C35" t="str">
            <v>182 10503010010000110</v>
          </cell>
        </row>
        <row r="36">
          <cell r="A36" t="str">
            <v>Единый сельскохозяйственный налог (сумма платежа (перерасчеты, недоимка и задолженность по соответствующему платежу, в том числе по отмененному)</v>
          </cell>
          <cell r="B36" t="str">
            <v>010</v>
          </cell>
          <cell r="C36" t="str">
            <v>182 10503010011000110</v>
          </cell>
        </row>
        <row r="79">
          <cell r="C79" t="str">
            <v>951 20235118100000150</v>
          </cell>
          <cell r="E79">
            <v>119700</v>
          </cell>
        </row>
        <row r="80">
          <cell r="C80" t="str">
            <v>951 20240000000000150</v>
          </cell>
        </row>
        <row r="81">
          <cell r="C81" t="str">
            <v>951 20249999000000150</v>
          </cell>
        </row>
        <row r="82">
          <cell r="C82" t="str">
            <v>951 20249999100000150</v>
          </cell>
        </row>
      </sheetData>
      <sheetData sheetId="1" refreshError="1"/>
      <sheetData sheetId="2" refreshError="1">
        <row r="18">
          <cell r="D18">
            <v>1096927.81</v>
          </cell>
        </row>
        <row r="20">
          <cell r="D20">
            <v>-10688600</v>
          </cell>
        </row>
        <row r="22">
          <cell r="D22">
            <v>11785527.810000001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showGridLines="0" workbookViewId="0">
      <selection activeCell="J15" sqref="J15"/>
    </sheetView>
  </sheetViews>
  <sheetFormatPr defaultRowHeight="12.75" customHeight="1" x14ac:dyDescent="0.25"/>
  <cols>
    <col min="1" max="1" width="45.6640625" style="33" customWidth="1"/>
    <col min="2" max="2" width="6.109375" style="33" customWidth="1"/>
    <col min="3" max="3" width="1.6640625" style="33" customWidth="1"/>
    <col min="4" max="4" width="38.6640625" style="33" customWidth="1"/>
    <col min="5" max="5" width="13.44140625" style="135" customWidth="1"/>
    <col min="6" max="6" width="12.6640625" style="135" customWidth="1"/>
    <col min="7" max="7" width="23.5546875" style="135" customWidth="1"/>
    <col min="8" max="8" width="9.44140625" style="33" customWidth="1"/>
    <col min="9" max="9" width="8.88671875" style="33" hidden="1" customWidth="1"/>
    <col min="10" max="10" width="8.88671875" style="33"/>
    <col min="11" max="11" width="12.6640625" style="33" bestFit="1" customWidth="1"/>
    <col min="12" max="16384" width="8.88671875" style="33"/>
  </cols>
  <sheetData>
    <row r="1" spans="1:7" ht="16.95" customHeight="1" x14ac:dyDescent="0.25">
      <c r="A1" s="64" t="s">
        <v>0</v>
      </c>
      <c r="B1" s="64"/>
      <c r="C1" s="64"/>
      <c r="D1" s="64"/>
      <c r="E1" s="64"/>
      <c r="F1" s="65"/>
      <c r="G1" s="65"/>
    </row>
    <row r="2" spans="1:7" ht="16.95" customHeight="1" thickBot="1" x14ac:dyDescent="0.3">
      <c r="A2" s="64" t="s">
        <v>1</v>
      </c>
      <c r="B2" s="64"/>
      <c r="C2" s="64"/>
      <c r="D2" s="64"/>
      <c r="E2" s="64"/>
      <c r="F2" s="66"/>
      <c r="G2" s="67" t="s">
        <v>2</v>
      </c>
    </row>
    <row r="3" spans="1:7" ht="13.2" x14ac:dyDescent="0.25">
      <c r="A3" s="68"/>
      <c r="B3" s="68"/>
      <c r="C3" s="68"/>
      <c r="D3" s="68"/>
      <c r="E3" s="69"/>
      <c r="F3" s="70" t="s">
        <v>3</v>
      </c>
      <c r="G3" s="71" t="s">
        <v>4</v>
      </c>
    </row>
    <row r="4" spans="1:7" ht="13.2" x14ac:dyDescent="0.25">
      <c r="A4" s="72" t="s">
        <v>216</v>
      </c>
      <c r="B4" s="72"/>
      <c r="C4" s="72"/>
      <c r="D4" s="72"/>
      <c r="E4" s="72"/>
      <c r="F4" s="69" t="s">
        <v>5</v>
      </c>
      <c r="G4" s="73">
        <v>45292</v>
      </c>
    </row>
    <row r="5" spans="1:7" ht="13.2" x14ac:dyDescent="0.25">
      <c r="A5" s="74"/>
      <c r="B5" s="74"/>
      <c r="C5" s="74"/>
      <c r="D5" s="74"/>
      <c r="E5" s="70"/>
      <c r="F5" s="69" t="s">
        <v>6</v>
      </c>
      <c r="G5" s="75" t="s">
        <v>16</v>
      </c>
    </row>
    <row r="6" spans="1:7" ht="13.2" x14ac:dyDescent="0.25">
      <c r="A6" s="68" t="s">
        <v>7</v>
      </c>
      <c r="B6" s="76" t="s">
        <v>14</v>
      </c>
      <c r="C6" s="76"/>
      <c r="D6" s="76"/>
      <c r="E6" s="76"/>
      <c r="F6" s="69" t="s">
        <v>8</v>
      </c>
      <c r="G6" s="75" t="s">
        <v>17</v>
      </c>
    </row>
    <row r="7" spans="1:7" ht="24.6" customHeight="1" x14ac:dyDescent="0.25">
      <c r="A7" s="68" t="s">
        <v>9</v>
      </c>
      <c r="B7" s="76" t="s">
        <v>215</v>
      </c>
      <c r="C7" s="76"/>
      <c r="D7" s="76"/>
      <c r="E7" s="76"/>
      <c r="F7" s="77" t="s">
        <v>10</v>
      </c>
      <c r="G7" s="78" t="s">
        <v>18</v>
      </c>
    </row>
    <row r="8" spans="1:7" ht="13.2" x14ac:dyDescent="0.25">
      <c r="A8" s="68" t="s">
        <v>11</v>
      </c>
      <c r="B8" s="68"/>
      <c r="C8" s="68"/>
      <c r="D8" s="68"/>
      <c r="E8" s="70"/>
      <c r="F8" s="69"/>
      <c r="G8" s="79"/>
    </row>
    <row r="9" spans="1:7" ht="13.8" thickBot="1" x14ac:dyDescent="0.3">
      <c r="A9" s="80" t="s">
        <v>15</v>
      </c>
      <c r="B9" s="80"/>
      <c r="C9" s="80"/>
      <c r="D9" s="80"/>
      <c r="E9" s="80"/>
      <c r="F9" s="69" t="s">
        <v>12</v>
      </c>
      <c r="G9" s="81" t="s">
        <v>13</v>
      </c>
    </row>
    <row r="10" spans="1:7" ht="20.25" customHeight="1" thickBot="1" x14ac:dyDescent="0.3">
      <c r="A10" s="64" t="s">
        <v>19</v>
      </c>
      <c r="B10" s="64"/>
      <c r="C10" s="64"/>
      <c r="D10" s="64"/>
      <c r="E10" s="64"/>
      <c r="F10" s="82"/>
      <c r="G10" s="83"/>
    </row>
    <row r="11" spans="1:7" ht="4.2" customHeight="1" x14ac:dyDescent="0.25">
      <c r="A11" s="84" t="s">
        <v>20</v>
      </c>
      <c r="B11" s="85" t="s">
        <v>21</v>
      </c>
      <c r="C11" s="86" t="s">
        <v>22</v>
      </c>
      <c r="D11" s="87"/>
      <c r="E11" s="88" t="s">
        <v>23</v>
      </c>
      <c r="F11" s="89"/>
      <c r="G11" s="90" t="s">
        <v>24</v>
      </c>
    </row>
    <row r="12" spans="1:7" ht="3.6" customHeight="1" x14ac:dyDescent="0.25">
      <c r="A12" s="91"/>
      <c r="B12" s="92"/>
      <c r="C12" s="93"/>
      <c r="D12" s="94"/>
      <c r="E12" s="95"/>
      <c r="F12" s="96"/>
      <c r="G12" s="97"/>
    </row>
    <row r="13" spans="1:7" ht="3" customHeight="1" x14ac:dyDescent="0.25">
      <c r="A13" s="91"/>
      <c r="B13" s="92"/>
      <c r="C13" s="93"/>
      <c r="D13" s="94"/>
      <c r="E13" s="95"/>
      <c r="F13" s="96"/>
      <c r="G13" s="97"/>
    </row>
    <row r="14" spans="1:7" ht="3" customHeight="1" x14ac:dyDescent="0.25">
      <c r="A14" s="91"/>
      <c r="B14" s="92"/>
      <c r="C14" s="93"/>
      <c r="D14" s="94"/>
      <c r="E14" s="95"/>
      <c r="F14" s="96"/>
      <c r="G14" s="97"/>
    </row>
    <row r="15" spans="1:7" ht="3" customHeight="1" x14ac:dyDescent="0.25">
      <c r="A15" s="91"/>
      <c r="B15" s="92"/>
      <c r="C15" s="93"/>
      <c r="D15" s="94"/>
      <c r="E15" s="95"/>
      <c r="F15" s="96"/>
      <c r="G15" s="97"/>
    </row>
    <row r="16" spans="1:7" ht="3" customHeight="1" x14ac:dyDescent="0.25">
      <c r="A16" s="91"/>
      <c r="B16" s="92"/>
      <c r="C16" s="93"/>
      <c r="D16" s="94"/>
      <c r="E16" s="95"/>
      <c r="F16" s="96"/>
      <c r="G16" s="97"/>
    </row>
    <row r="17" spans="1:11" ht="8.4" customHeight="1" x14ac:dyDescent="0.25">
      <c r="A17" s="98"/>
      <c r="B17" s="99"/>
      <c r="C17" s="100"/>
      <c r="D17" s="101"/>
      <c r="E17" s="102"/>
      <c r="F17" s="103"/>
      <c r="G17" s="104"/>
    </row>
    <row r="18" spans="1:11" ht="14.25" customHeight="1" thickBot="1" x14ac:dyDescent="0.3">
      <c r="A18" s="105">
        <v>1</v>
      </c>
      <c r="B18" s="106">
        <v>2</v>
      </c>
      <c r="C18" s="107">
        <v>3</v>
      </c>
      <c r="D18" s="108"/>
      <c r="E18" s="109" t="s">
        <v>25</v>
      </c>
      <c r="F18" s="110"/>
      <c r="G18" s="111" t="s">
        <v>26</v>
      </c>
    </row>
    <row r="19" spans="1:11" ht="13.2" x14ac:dyDescent="0.25">
      <c r="A19" s="112" t="s">
        <v>27</v>
      </c>
      <c r="B19" s="113" t="s">
        <v>28</v>
      </c>
      <c r="C19" s="114" t="s">
        <v>30</v>
      </c>
      <c r="D19" s="115"/>
      <c r="E19" s="116">
        <v>10688600</v>
      </c>
      <c r="F19" s="117"/>
      <c r="G19" s="38">
        <v>10867296.93</v>
      </c>
    </row>
    <row r="20" spans="1:11" ht="13.2" x14ac:dyDescent="0.25">
      <c r="A20" s="118" t="s">
        <v>31</v>
      </c>
      <c r="B20" s="119"/>
      <c r="C20" s="120"/>
      <c r="D20" s="120"/>
      <c r="E20" s="121"/>
      <c r="F20" s="121"/>
      <c r="G20" s="39"/>
    </row>
    <row r="21" spans="1:11" ht="13.2" x14ac:dyDescent="0.25">
      <c r="A21" s="118" t="s">
        <v>33</v>
      </c>
      <c r="B21" s="119" t="s">
        <v>28</v>
      </c>
      <c r="C21" s="120" t="s">
        <v>34</v>
      </c>
      <c r="D21" s="120"/>
      <c r="E21" s="121">
        <v>2840300</v>
      </c>
      <c r="F21" s="121"/>
      <c r="G21" s="39">
        <v>3019044.5</v>
      </c>
    </row>
    <row r="22" spans="1:11" ht="13.2" x14ac:dyDescent="0.25">
      <c r="A22" s="118" t="s">
        <v>35</v>
      </c>
      <c r="B22" s="119" t="s">
        <v>28</v>
      </c>
      <c r="C22" s="120" t="s">
        <v>36</v>
      </c>
      <c r="D22" s="120"/>
      <c r="E22" s="121">
        <v>849100</v>
      </c>
      <c r="F22" s="121"/>
      <c r="G22" s="39">
        <v>1114592.54</v>
      </c>
    </row>
    <row r="23" spans="1:11" ht="13.2" x14ac:dyDescent="0.25">
      <c r="A23" s="118" t="s">
        <v>37</v>
      </c>
      <c r="B23" s="119" t="s">
        <v>28</v>
      </c>
      <c r="C23" s="120" t="s">
        <v>38</v>
      </c>
      <c r="D23" s="120"/>
      <c r="E23" s="121">
        <v>849100</v>
      </c>
      <c r="F23" s="121"/>
      <c r="G23" s="39">
        <v>1114592.54</v>
      </c>
    </row>
    <row r="24" spans="1:11" ht="75" customHeight="1" x14ac:dyDescent="0.25">
      <c r="A24" s="122" t="s">
        <v>39</v>
      </c>
      <c r="B24" s="119" t="s">
        <v>28</v>
      </c>
      <c r="C24" s="120" t="s">
        <v>40</v>
      </c>
      <c r="D24" s="120"/>
      <c r="E24" s="121">
        <v>849100</v>
      </c>
      <c r="F24" s="121"/>
      <c r="G24" s="39">
        <v>1096565.22</v>
      </c>
      <c r="K24" s="123"/>
    </row>
    <row r="25" spans="1:11" ht="98.4" customHeight="1" x14ac:dyDescent="0.25">
      <c r="A25" s="122" t="s">
        <v>41</v>
      </c>
      <c r="B25" s="119" t="s">
        <v>28</v>
      </c>
      <c r="C25" s="120" t="s">
        <v>42</v>
      </c>
      <c r="D25" s="120"/>
      <c r="E25" s="121">
        <v>849100</v>
      </c>
      <c r="F25" s="121"/>
      <c r="G25" s="39">
        <v>1096378.71</v>
      </c>
    </row>
    <row r="26" spans="1:11" ht="90.75" customHeight="1" x14ac:dyDescent="0.25">
      <c r="A26" s="122" t="str">
        <f>[1]Доходы!A26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v>
      </c>
      <c r="B26" s="119" t="str">
        <f>[1]Доходы!B26</f>
        <v>010</v>
      </c>
      <c r="C26" s="120" t="str">
        <f>[1]Доходы!C26</f>
        <v>182 10102010013000110</v>
      </c>
      <c r="D26" s="120"/>
      <c r="E26" s="121"/>
      <c r="F26" s="121"/>
      <c r="G26" s="39">
        <v>186.51</v>
      </c>
    </row>
    <row r="27" spans="1:11" ht="102.75" customHeight="1" x14ac:dyDescent="0.25">
      <c r="A27" s="122" t="str">
        <f>[1]Доходы!A27</f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B27" s="119" t="str">
        <f>[1]Доходы!B27</f>
        <v>010</v>
      </c>
      <c r="C27" s="120" t="str">
        <f>[1]Доходы!C27</f>
        <v>182 10102020010000110</v>
      </c>
      <c r="D27" s="120"/>
      <c r="E27" s="121"/>
      <c r="F27" s="121"/>
      <c r="G27" s="39">
        <v>16.32</v>
      </c>
    </row>
    <row r="28" spans="1:11" ht="49.2" customHeight="1" x14ac:dyDescent="0.25">
      <c r="A28" s="118" t="str">
        <f>[1]Доходы!A28</f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v>
      </c>
      <c r="B28" s="119" t="str">
        <f>[1]Доходы!B28</f>
        <v>010</v>
      </c>
      <c r="C28" s="120" t="str">
        <f>[1]Доходы!C28</f>
        <v>182 10102020011000110</v>
      </c>
      <c r="D28" s="120"/>
      <c r="E28" s="121"/>
      <c r="F28" s="121"/>
      <c r="G28" s="39">
        <v>16.32</v>
      </c>
    </row>
    <row r="29" spans="1:11" ht="78" customHeight="1" x14ac:dyDescent="0.25">
      <c r="A29" s="118" t="str">
        <f>[1]Доходы!A29</f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B29" s="119" t="str">
        <f>[1]Доходы!B29</f>
        <v>010</v>
      </c>
      <c r="C29" s="120" t="str">
        <f>[1]Доходы!C29</f>
        <v>182 10102030010000110</v>
      </c>
      <c r="D29" s="120"/>
      <c r="E29" s="121"/>
      <c r="F29" s="121"/>
      <c r="G29" s="39">
        <v>18010.939999999999</v>
      </c>
    </row>
    <row r="30" spans="1:11" ht="48.75" customHeight="1" x14ac:dyDescent="0.25">
      <c r="A30" s="118" t="str">
        <f>[1]Доходы!A30</f>
        <v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v>
      </c>
      <c r="B30" s="119" t="str">
        <f>[1]Доходы!B30</f>
        <v>010</v>
      </c>
      <c r="C30" s="120" t="str">
        <f>[1]Доходы!C30</f>
        <v>182 10102030011000110</v>
      </c>
      <c r="D30" s="120"/>
      <c r="E30" s="121"/>
      <c r="F30" s="121"/>
      <c r="G30" s="39">
        <v>17648.169999999998</v>
      </c>
    </row>
    <row r="31" spans="1:11" ht="48.75" customHeight="1" x14ac:dyDescent="0.25">
      <c r="A31" s="118" t="s">
        <v>44</v>
      </c>
      <c r="B31" s="119" t="s">
        <v>28</v>
      </c>
      <c r="C31" s="124" t="s">
        <v>45</v>
      </c>
      <c r="D31" s="125"/>
      <c r="E31" s="126"/>
      <c r="F31" s="127"/>
      <c r="G31" s="39">
        <v>362.77</v>
      </c>
    </row>
    <row r="32" spans="1:11" ht="48.75" customHeight="1" x14ac:dyDescent="0.25">
      <c r="A32" s="118" t="str">
        <f>[1]Доходы!A32</f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B32" s="119" t="str">
        <f>[1]Доходы!B32</f>
        <v>010</v>
      </c>
      <c r="C32" s="124" t="str">
        <f>[1]Доходы!C32</f>
        <v>182 10102130011000110</v>
      </c>
      <c r="D32" s="125"/>
      <c r="E32" s="126"/>
      <c r="F32" s="127"/>
      <c r="G32" s="39">
        <v>0.06</v>
      </c>
    </row>
    <row r="33" spans="1:7" ht="48.75" customHeight="1" x14ac:dyDescent="0.25">
      <c r="A33" s="118" t="str">
        <f>[1]Доходы!A33</f>
        <v>НАЛОГИ НА СОВОКУПНЫЙ ДОХОД</v>
      </c>
      <c r="B33" s="119" t="str">
        <f>[1]Доходы!B33</f>
        <v>010</v>
      </c>
      <c r="C33" s="124" t="str">
        <f>[1]Доходы!C33</f>
        <v>182 10500000000000000</v>
      </c>
      <c r="D33" s="125"/>
      <c r="E33" s="126"/>
      <c r="F33" s="127"/>
      <c r="G33" s="39">
        <v>-73586.8</v>
      </c>
    </row>
    <row r="34" spans="1:7" ht="48.75" customHeight="1" x14ac:dyDescent="0.25">
      <c r="A34" s="118" t="str">
        <f>[1]Доходы!A34</f>
        <v>Единый сельскохозяйственный налог</v>
      </c>
      <c r="B34" s="119" t="str">
        <f>[1]Доходы!B34</f>
        <v>010</v>
      </c>
      <c r="C34" s="124" t="str">
        <f>[1]Доходы!C34</f>
        <v>182 10503000010000110</v>
      </c>
      <c r="D34" s="125"/>
      <c r="E34" s="126"/>
      <c r="F34" s="127"/>
      <c r="G34" s="39">
        <v>-73586.8</v>
      </c>
    </row>
    <row r="35" spans="1:7" ht="48.75" customHeight="1" x14ac:dyDescent="0.25">
      <c r="A35" s="118" t="str">
        <f>[1]Доходы!A35</f>
        <v>Единый сельскохозяйственный налог</v>
      </c>
      <c r="B35" s="119" t="str">
        <f>[1]Доходы!B35</f>
        <v>010</v>
      </c>
      <c r="C35" s="124" t="str">
        <f>[1]Доходы!C35</f>
        <v>182 10503010010000110</v>
      </c>
      <c r="D35" s="125"/>
      <c r="E35" s="126"/>
      <c r="F35" s="127"/>
      <c r="G35" s="39">
        <v>-73586.8</v>
      </c>
    </row>
    <row r="36" spans="1:7" ht="48.75" customHeight="1" x14ac:dyDescent="0.25">
      <c r="A36" s="118" t="str">
        <f>[1]Доходы!A36</f>
        <v>Единый сельскохозяйственный налог (сумма платежа (перерасчеты, недоимка и задолженность по соответствующему платежу, в том числе по отмененному)</v>
      </c>
      <c r="B36" s="119" t="str">
        <f>[1]Доходы!B36</f>
        <v>010</v>
      </c>
      <c r="C36" s="124" t="str">
        <f>[1]Доходы!C36</f>
        <v>182 10503010011000110</v>
      </c>
      <c r="D36" s="125"/>
      <c r="E36" s="126"/>
      <c r="F36" s="127"/>
      <c r="G36" s="39">
        <v>-73586.8</v>
      </c>
    </row>
    <row r="37" spans="1:7" ht="13.2" x14ac:dyDescent="0.25">
      <c r="A37" s="118" t="s">
        <v>46</v>
      </c>
      <c r="B37" s="119" t="s">
        <v>28</v>
      </c>
      <c r="C37" s="120" t="s">
        <v>47</v>
      </c>
      <c r="D37" s="120"/>
      <c r="E37" s="121">
        <v>1924400</v>
      </c>
      <c r="F37" s="121"/>
      <c r="G37" s="39">
        <v>1714171.72</v>
      </c>
    </row>
    <row r="38" spans="1:7" ht="13.2" x14ac:dyDescent="0.25">
      <c r="A38" s="118" t="s">
        <v>48</v>
      </c>
      <c r="B38" s="119" t="s">
        <v>28</v>
      </c>
      <c r="C38" s="120" t="s">
        <v>49</v>
      </c>
      <c r="D38" s="120"/>
      <c r="E38" s="121">
        <v>111000</v>
      </c>
      <c r="F38" s="121"/>
      <c r="G38" s="39">
        <v>73214.789999999994</v>
      </c>
    </row>
    <row r="39" spans="1:7" ht="43.5" customHeight="1" x14ac:dyDescent="0.25">
      <c r="A39" s="118" t="s">
        <v>50</v>
      </c>
      <c r="B39" s="119" t="s">
        <v>28</v>
      </c>
      <c r="C39" s="120" t="s">
        <v>51</v>
      </c>
      <c r="D39" s="120"/>
      <c r="E39" s="121">
        <v>111000</v>
      </c>
      <c r="F39" s="121"/>
      <c r="G39" s="39">
        <v>73214.789999999994</v>
      </c>
    </row>
    <row r="40" spans="1:7" ht="74.25" customHeight="1" x14ac:dyDescent="0.25">
      <c r="A40" s="118" t="s">
        <v>52</v>
      </c>
      <c r="B40" s="119" t="s">
        <v>28</v>
      </c>
      <c r="C40" s="120" t="s">
        <v>53</v>
      </c>
      <c r="D40" s="120"/>
      <c r="E40" s="121">
        <v>111000</v>
      </c>
      <c r="F40" s="121"/>
      <c r="G40" s="39">
        <v>73214.789999999994</v>
      </c>
    </row>
    <row r="41" spans="1:7" ht="13.2" x14ac:dyDescent="0.25">
      <c r="A41" s="118" t="s">
        <v>54</v>
      </c>
      <c r="B41" s="119" t="s">
        <v>28</v>
      </c>
      <c r="C41" s="120" t="s">
        <v>55</v>
      </c>
      <c r="D41" s="120"/>
      <c r="E41" s="121">
        <v>1813400</v>
      </c>
      <c r="F41" s="121"/>
      <c r="G41" s="39">
        <v>1640956.93</v>
      </c>
    </row>
    <row r="42" spans="1:7" ht="13.2" x14ac:dyDescent="0.25">
      <c r="A42" s="118" t="s">
        <v>56</v>
      </c>
      <c r="B42" s="119" t="s">
        <v>28</v>
      </c>
      <c r="C42" s="120" t="s">
        <v>57</v>
      </c>
      <c r="D42" s="120"/>
      <c r="E42" s="121">
        <v>691800</v>
      </c>
      <c r="F42" s="121"/>
      <c r="G42" s="39">
        <v>578037.53</v>
      </c>
    </row>
    <row r="43" spans="1:7" ht="39" customHeight="1" x14ac:dyDescent="0.25">
      <c r="A43" s="118" t="s">
        <v>58</v>
      </c>
      <c r="B43" s="119" t="s">
        <v>28</v>
      </c>
      <c r="C43" s="120" t="s">
        <v>59</v>
      </c>
      <c r="D43" s="120"/>
      <c r="E43" s="121">
        <v>691800</v>
      </c>
      <c r="F43" s="121"/>
      <c r="G43" s="39">
        <v>578037.53</v>
      </c>
    </row>
    <row r="44" spans="1:7" ht="13.2" x14ac:dyDescent="0.25">
      <c r="A44" s="118" t="s">
        <v>60</v>
      </c>
      <c r="B44" s="119" t="s">
        <v>28</v>
      </c>
      <c r="C44" s="120" t="s">
        <v>61</v>
      </c>
      <c r="D44" s="120"/>
      <c r="E44" s="121">
        <v>1121600</v>
      </c>
      <c r="F44" s="121"/>
      <c r="G44" s="39">
        <v>1062919.3999999999</v>
      </c>
    </row>
    <row r="45" spans="1:7" ht="39.75" customHeight="1" x14ac:dyDescent="0.25">
      <c r="A45" s="118" t="s">
        <v>62</v>
      </c>
      <c r="B45" s="119" t="s">
        <v>28</v>
      </c>
      <c r="C45" s="120" t="s">
        <v>63</v>
      </c>
      <c r="D45" s="120"/>
      <c r="E45" s="121">
        <v>1121600</v>
      </c>
      <c r="F45" s="121"/>
      <c r="G45" s="39">
        <v>1062919.3999999999</v>
      </c>
    </row>
    <row r="46" spans="1:7" ht="13.2" x14ac:dyDescent="0.25">
      <c r="A46" s="118" t="s">
        <v>64</v>
      </c>
      <c r="B46" s="119" t="s">
        <v>28</v>
      </c>
      <c r="C46" s="120" t="s">
        <v>65</v>
      </c>
      <c r="D46" s="120"/>
      <c r="E46" s="121">
        <v>1500</v>
      </c>
      <c r="F46" s="121"/>
      <c r="G46" s="39">
        <v>800</v>
      </c>
    </row>
    <row r="47" spans="1:7" ht="49.2" customHeight="1" x14ac:dyDescent="0.25">
      <c r="A47" s="118" t="s">
        <v>66</v>
      </c>
      <c r="B47" s="119" t="s">
        <v>28</v>
      </c>
      <c r="C47" s="120" t="s">
        <v>67</v>
      </c>
      <c r="D47" s="120"/>
      <c r="E47" s="121">
        <v>1500</v>
      </c>
      <c r="F47" s="121"/>
      <c r="G47" s="39">
        <v>800</v>
      </c>
    </row>
    <row r="48" spans="1:7" ht="78.75" customHeight="1" x14ac:dyDescent="0.25">
      <c r="A48" s="118" t="s">
        <v>68</v>
      </c>
      <c r="B48" s="119" t="s">
        <v>28</v>
      </c>
      <c r="C48" s="120" t="s">
        <v>69</v>
      </c>
      <c r="D48" s="120"/>
      <c r="E48" s="121">
        <v>1500</v>
      </c>
      <c r="F48" s="121"/>
      <c r="G48" s="39">
        <v>800</v>
      </c>
    </row>
    <row r="49" spans="1:7" ht="78.75" customHeight="1" x14ac:dyDescent="0.25">
      <c r="A49" s="118" t="s">
        <v>68</v>
      </c>
      <c r="B49" s="119" t="s">
        <v>28</v>
      </c>
      <c r="C49" s="120" t="s">
        <v>70</v>
      </c>
      <c r="D49" s="120"/>
      <c r="E49" s="121">
        <v>1500</v>
      </c>
      <c r="F49" s="121"/>
      <c r="G49" s="39">
        <v>800</v>
      </c>
    </row>
    <row r="50" spans="1:7" ht="36.9" customHeight="1" x14ac:dyDescent="0.25">
      <c r="A50" s="118" t="s">
        <v>71</v>
      </c>
      <c r="B50" s="119" t="s">
        <v>28</v>
      </c>
      <c r="C50" s="120" t="s">
        <v>72</v>
      </c>
      <c r="D50" s="120"/>
      <c r="E50" s="121">
        <v>58600</v>
      </c>
      <c r="F50" s="121"/>
      <c r="G50" s="39">
        <v>76849.919999999998</v>
      </c>
    </row>
    <row r="51" spans="1:7" ht="90.75" customHeight="1" x14ac:dyDescent="0.25">
      <c r="A51" s="122" t="s">
        <v>73</v>
      </c>
      <c r="B51" s="119" t="s">
        <v>28</v>
      </c>
      <c r="C51" s="120" t="s">
        <v>74</v>
      </c>
      <c r="D51" s="120"/>
      <c r="E51" s="121">
        <v>58600</v>
      </c>
      <c r="F51" s="121"/>
      <c r="G51" s="39">
        <v>76849.919999999998</v>
      </c>
    </row>
    <row r="52" spans="1:7" ht="80.25" customHeight="1" x14ac:dyDescent="0.25">
      <c r="A52" s="122" t="s">
        <v>75</v>
      </c>
      <c r="B52" s="119" t="s">
        <v>28</v>
      </c>
      <c r="C52" s="120" t="s">
        <v>76</v>
      </c>
      <c r="D52" s="120"/>
      <c r="E52" s="121">
        <v>58600</v>
      </c>
      <c r="F52" s="121"/>
      <c r="G52" s="39">
        <v>76849.919999999998</v>
      </c>
    </row>
    <row r="53" spans="1:7" ht="78" customHeight="1" x14ac:dyDescent="0.25">
      <c r="A53" s="118" t="s">
        <v>77</v>
      </c>
      <c r="B53" s="119" t="s">
        <v>28</v>
      </c>
      <c r="C53" s="120" t="s">
        <v>78</v>
      </c>
      <c r="D53" s="120"/>
      <c r="E53" s="121">
        <v>58600</v>
      </c>
      <c r="F53" s="121"/>
      <c r="G53" s="39">
        <v>76849.919999999998</v>
      </c>
    </row>
    <row r="54" spans="1:7" ht="24.6" customHeight="1" x14ac:dyDescent="0.25">
      <c r="A54" s="118" t="s">
        <v>79</v>
      </c>
      <c r="B54" s="119" t="s">
        <v>28</v>
      </c>
      <c r="C54" s="120" t="s">
        <v>80</v>
      </c>
      <c r="D54" s="120"/>
      <c r="E54" s="121">
        <v>3500</v>
      </c>
      <c r="F54" s="121"/>
      <c r="G54" s="39">
        <v>4276.12</v>
      </c>
    </row>
    <row r="55" spans="1:7" ht="24.6" customHeight="1" x14ac:dyDescent="0.25">
      <c r="A55" s="118" t="s">
        <v>81</v>
      </c>
      <c r="B55" s="119" t="s">
        <v>28</v>
      </c>
      <c r="C55" s="120" t="s">
        <v>82</v>
      </c>
      <c r="D55" s="120"/>
      <c r="E55" s="121">
        <f>E54</f>
        <v>3500</v>
      </c>
      <c r="F55" s="121"/>
      <c r="G55" s="39">
        <f>G54</f>
        <v>4276.12</v>
      </c>
    </row>
    <row r="56" spans="1:7" ht="36.9" customHeight="1" x14ac:dyDescent="0.25">
      <c r="A56" s="118" t="s">
        <v>83</v>
      </c>
      <c r="B56" s="119" t="s">
        <v>28</v>
      </c>
      <c r="C56" s="120" t="s">
        <v>84</v>
      </c>
      <c r="D56" s="120"/>
      <c r="E56" s="121">
        <f>E54</f>
        <v>3500</v>
      </c>
      <c r="F56" s="121"/>
      <c r="G56" s="39">
        <f>G54</f>
        <v>4276.12</v>
      </c>
    </row>
    <row r="57" spans="1:7" ht="49.2" customHeight="1" x14ac:dyDescent="0.25">
      <c r="A57" s="118" t="s">
        <v>85</v>
      </c>
      <c r="B57" s="119" t="s">
        <v>28</v>
      </c>
      <c r="C57" s="120" t="s">
        <v>86</v>
      </c>
      <c r="D57" s="120"/>
      <c r="E57" s="121">
        <f>E54</f>
        <v>3500</v>
      </c>
      <c r="F57" s="121"/>
      <c r="G57" s="39">
        <f>G54</f>
        <v>4276.12</v>
      </c>
    </row>
    <row r="58" spans="1:7" ht="24.6" customHeight="1" x14ac:dyDescent="0.25">
      <c r="A58" s="118" t="s">
        <v>87</v>
      </c>
      <c r="B58" s="119" t="s">
        <v>28</v>
      </c>
      <c r="C58" s="120" t="s">
        <v>88</v>
      </c>
      <c r="D58" s="120"/>
      <c r="E58" s="121" t="s">
        <v>43</v>
      </c>
      <c r="F58" s="121"/>
      <c r="G58" s="39">
        <v>34883</v>
      </c>
    </row>
    <row r="59" spans="1:7" ht="29.25" customHeight="1" x14ac:dyDescent="0.25">
      <c r="A59" s="118" t="s">
        <v>89</v>
      </c>
      <c r="B59" s="119" t="s">
        <v>28</v>
      </c>
      <c r="C59" s="120" t="s">
        <v>217</v>
      </c>
      <c r="D59" s="120"/>
      <c r="E59" s="121" t="s">
        <v>43</v>
      </c>
      <c r="F59" s="121"/>
      <c r="G59" s="39">
        <f>G58</f>
        <v>34883</v>
      </c>
    </row>
    <row r="60" spans="1:7" ht="54.75" customHeight="1" x14ac:dyDescent="0.25">
      <c r="A60" s="118" t="s">
        <v>90</v>
      </c>
      <c r="B60" s="119" t="s">
        <v>28</v>
      </c>
      <c r="C60" s="120" t="s">
        <v>218</v>
      </c>
      <c r="D60" s="120"/>
      <c r="E60" s="121" t="s">
        <v>43</v>
      </c>
      <c r="F60" s="121"/>
      <c r="G60" s="39">
        <f>G59</f>
        <v>34883</v>
      </c>
    </row>
    <row r="61" spans="1:7" ht="54" customHeight="1" x14ac:dyDescent="0.25">
      <c r="A61" s="118" t="s">
        <v>91</v>
      </c>
      <c r="B61" s="119" t="s">
        <v>28</v>
      </c>
      <c r="C61" s="120" t="s">
        <v>219</v>
      </c>
      <c r="D61" s="120"/>
      <c r="E61" s="121" t="s">
        <v>43</v>
      </c>
      <c r="F61" s="121"/>
      <c r="G61" s="39">
        <v>34883</v>
      </c>
    </row>
    <row r="62" spans="1:7" ht="13.2" x14ac:dyDescent="0.25">
      <c r="A62" s="118" t="s">
        <v>92</v>
      </c>
      <c r="B62" s="119" t="s">
        <v>28</v>
      </c>
      <c r="C62" s="120" t="s">
        <v>93</v>
      </c>
      <c r="D62" s="120"/>
      <c r="E62" s="121">
        <v>3200</v>
      </c>
      <c r="F62" s="121"/>
      <c r="G62" s="39">
        <v>11100</v>
      </c>
    </row>
    <row r="63" spans="1:7" ht="36.9" customHeight="1" x14ac:dyDescent="0.25">
      <c r="A63" s="118" t="s">
        <v>94</v>
      </c>
      <c r="B63" s="119" t="s">
        <v>28</v>
      </c>
      <c r="C63" s="120" t="s">
        <v>95</v>
      </c>
      <c r="D63" s="120"/>
      <c r="E63" s="121">
        <v>3200</v>
      </c>
      <c r="F63" s="121"/>
      <c r="G63" s="39">
        <v>11100</v>
      </c>
    </row>
    <row r="64" spans="1:7" ht="49.2" customHeight="1" x14ac:dyDescent="0.25">
      <c r="A64" s="118" t="s">
        <v>96</v>
      </c>
      <c r="B64" s="119" t="s">
        <v>28</v>
      </c>
      <c r="C64" s="120" t="s">
        <v>97</v>
      </c>
      <c r="D64" s="120"/>
      <c r="E64" s="121">
        <v>3200</v>
      </c>
      <c r="F64" s="121"/>
      <c r="G64" s="39">
        <v>11100</v>
      </c>
    </row>
    <row r="65" spans="1:7" ht="13.2" x14ac:dyDescent="0.25">
      <c r="A65" s="118" t="s">
        <v>98</v>
      </c>
      <c r="B65" s="119" t="s">
        <v>28</v>
      </c>
      <c r="C65" s="120" t="s">
        <v>99</v>
      </c>
      <c r="D65" s="120"/>
      <c r="E65" s="121" t="s">
        <v>43</v>
      </c>
      <c r="F65" s="121"/>
      <c r="G65" s="39">
        <v>135958</v>
      </c>
    </row>
    <row r="66" spans="1:7" ht="13.2" x14ac:dyDescent="0.25">
      <c r="A66" s="118" t="s">
        <v>100</v>
      </c>
      <c r="B66" s="119" t="s">
        <v>28</v>
      </c>
      <c r="C66" s="120" t="s">
        <v>101</v>
      </c>
      <c r="D66" s="120"/>
      <c r="E66" s="121" t="s">
        <v>43</v>
      </c>
      <c r="F66" s="121"/>
      <c r="G66" s="39">
        <f>G65</f>
        <v>135958</v>
      </c>
    </row>
    <row r="67" spans="1:7" ht="24.6" customHeight="1" x14ac:dyDescent="0.25">
      <c r="A67" s="118" t="s">
        <v>102</v>
      </c>
      <c r="B67" s="119" t="s">
        <v>28</v>
      </c>
      <c r="C67" s="120" t="s">
        <v>103</v>
      </c>
      <c r="D67" s="120"/>
      <c r="E67" s="121" t="s">
        <v>43</v>
      </c>
      <c r="F67" s="121"/>
      <c r="G67" s="39">
        <f>G65</f>
        <v>135958</v>
      </c>
    </row>
    <row r="68" spans="1:7" ht="13.2" x14ac:dyDescent="0.25">
      <c r="A68" s="118" t="s">
        <v>104</v>
      </c>
      <c r="B68" s="119" t="s">
        <v>28</v>
      </c>
      <c r="C68" s="120" t="s">
        <v>105</v>
      </c>
      <c r="D68" s="120"/>
      <c r="E68" s="121">
        <v>7848300</v>
      </c>
      <c r="F68" s="121"/>
      <c r="G68" s="39">
        <v>7848252.4299999997</v>
      </c>
    </row>
    <row r="69" spans="1:7" ht="36.9" customHeight="1" x14ac:dyDescent="0.25">
      <c r="A69" s="118" t="s">
        <v>106</v>
      </c>
      <c r="B69" s="119" t="s">
        <v>28</v>
      </c>
      <c r="C69" s="120" t="s">
        <v>107</v>
      </c>
      <c r="D69" s="120"/>
      <c r="E69" s="121">
        <f>E68</f>
        <v>7848300</v>
      </c>
      <c r="F69" s="121"/>
      <c r="G69" s="39">
        <f>G68</f>
        <v>7848252.4299999997</v>
      </c>
    </row>
    <row r="70" spans="1:7" ht="24.6" customHeight="1" x14ac:dyDescent="0.25">
      <c r="A70" s="118" t="s">
        <v>108</v>
      </c>
      <c r="B70" s="119" t="s">
        <v>28</v>
      </c>
      <c r="C70" s="120" t="s">
        <v>109</v>
      </c>
      <c r="D70" s="120"/>
      <c r="E70" s="121">
        <v>7039000</v>
      </c>
      <c r="F70" s="121"/>
      <c r="G70" s="39">
        <f>E70</f>
        <v>7039000</v>
      </c>
    </row>
    <row r="71" spans="1:7" ht="24.6" customHeight="1" x14ac:dyDescent="0.25">
      <c r="A71" s="118" t="s">
        <v>110</v>
      </c>
      <c r="B71" s="119" t="s">
        <v>28</v>
      </c>
      <c r="C71" s="120" t="s">
        <v>111</v>
      </c>
      <c r="D71" s="120"/>
      <c r="E71" s="121">
        <v>6923600</v>
      </c>
      <c r="F71" s="121"/>
      <c r="G71" s="39">
        <v>6923600</v>
      </c>
    </row>
    <row r="72" spans="1:7" ht="24.6" customHeight="1" x14ac:dyDescent="0.25">
      <c r="A72" s="118" t="s">
        <v>112</v>
      </c>
      <c r="B72" s="119" t="s">
        <v>28</v>
      </c>
      <c r="C72" s="120" t="s">
        <v>113</v>
      </c>
      <c r="D72" s="120"/>
      <c r="E72" s="121">
        <v>6923600</v>
      </c>
      <c r="F72" s="121"/>
      <c r="G72" s="39">
        <f>G71</f>
        <v>6923600</v>
      </c>
    </row>
    <row r="73" spans="1:7" ht="30" customHeight="1" x14ac:dyDescent="0.25">
      <c r="A73" s="118" t="s">
        <v>114</v>
      </c>
      <c r="B73" s="119" t="s">
        <v>28</v>
      </c>
      <c r="C73" s="120" t="s">
        <v>115</v>
      </c>
      <c r="D73" s="120"/>
      <c r="E73" s="121">
        <v>115500</v>
      </c>
      <c r="F73" s="121"/>
      <c r="G73" s="39">
        <v>115500</v>
      </c>
    </row>
    <row r="74" spans="1:7" ht="30.75" customHeight="1" x14ac:dyDescent="0.25">
      <c r="A74" s="118" t="s">
        <v>116</v>
      </c>
      <c r="B74" s="119" t="s">
        <v>28</v>
      </c>
      <c r="C74" s="120" t="s">
        <v>117</v>
      </c>
      <c r="D74" s="120"/>
      <c r="E74" s="121">
        <f>E73</f>
        <v>115500</v>
      </c>
      <c r="F74" s="121"/>
      <c r="G74" s="39">
        <f>G73</f>
        <v>115500</v>
      </c>
    </row>
    <row r="75" spans="1:7" ht="24.6" customHeight="1" x14ac:dyDescent="0.25">
      <c r="A75" s="118" t="s">
        <v>118</v>
      </c>
      <c r="B75" s="119" t="s">
        <v>28</v>
      </c>
      <c r="C75" s="120" t="s">
        <v>119</v>
      </c>
      <c r="D75" s="120"/>
      <c r="E75" s="121">
        <v>119900</v>
      </c>
      <c r="F75" s="121"/>
      <c r="G75" s="39">
        <f>E75</f>
        <v>119900</v>
      </c>
    </row>
    <row r="76" spans="1:7" ht="36.9" customHeight="1" x14ac:dyDescent="0.25">
      <c r="A76" s="118" t="s">
        <v>120</v>
      </c>
      <c r="B76" s="119" t="s">
        <v>28</v>
      </c>
      <c r="C76" s="120" t="s">
        <v>121</v>
      </c>
      <c r="D76" s="120"/>
      <c r="E76" s="121">
        <v>200</v>
      </c>
      <c r="F76" s="121"/>
      <c r="G76" s="39">
        <v>200</v>
      </c>
    </row>
    <row r="77" spans="1:7" ht="36.9" customHeight="1" x14ac:dyDescent="0.25">
      <c r="A77" s="118" t="s">
        <v>122</v>
      </c>
      <c r="B77" s="119" t="s">
        <v>28</v>
      </c>
      <c r="C77" s="120" t="s">
        <v>123</v>
      </c>
      <c r="D77" s="120"/>
      <c r="E77" s="121">
        <v>200</v>
      </c>
      <c r="F77" s="121"/>
      <c r="G77" s="39">
        <v>200</v>
      </c>
    </row>
    <row r="78" spans="1:7" ht="36.9" customHeight="1" x14ac:dyDescent="0.25">
      <c r="A78" s="118" t="s">
        <v>124</v>
      </c>
      <c r="B78" s="119" t="s">
        <v>28</v>
      </c>
      <c r="C78" s="120" t="s">
        <v>125</v>
      </c>
      <c r="D78" s="120"/>
      <c r="E78" s="121">
        <v>119700</v>
      </c>
      <c r="F78" s="121"/>
      <c r="G78" s="39">
        <v>119700</v>
      </c>
    </row>
    <row r="79" spans="1:7" ht="39.75" customHeight="1" x14ac:dyDescent="0.25">
      <c r="A79" s="118" t="str">
        <f>A82</f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B79" s="119" t="str">
        <f>B82</f>
        <v>010</v>
      </c>
      <c r="C79" s="124" t="str">
        <f>[1]Доходы!C79</f>
        <v>951 20235118100000150</v>
      </c>
      <c r="D79" s="125"/>
      <c r="E79" s="126">
        <f>[1]Доходы!E79</f>
        <v>119700</v>
      </c>
      <c r="F79" s="127"/>
      <c r="G79" s="39">
        <v>119700</v>
      </c>
    </row>
    <row r="80" spans="1:7" ht="62.25" customHeight="1" x14ac:dyDescent="0.25">
      <c r="A80" s="118" t="s">
        <v>182</v>
      </c>
      <c r="B80" s="119" t="s">
        <v>28</v>
      </c>
      <c r="C80" s="124" t="str">
        <f>[1]Доходы!C80</f>
        <v>951 20240000000000150</v>
      </c>
      <c r="D80" s="125"/>
      <c r="E80" s="128">
        <v>689300</v>
      </c>
      <c r="F80" s="129"/>
      <c r="G80" s="130">
        <v>689252.43</v>
      </c>
    </row>
    <row r="81" spans="1:7" ht="24.75" customHeight="1" x14ac:dyDescent="0.25">
      <c r="A81" s="118" t="s">
        <v>220</v>
      </c>
      <c r="B81" s="119" t="s">
        <v>28</v>
      </c>
      <c r="C81" s="124" t="str">
        <f>[1]Доходы!C81</f>
        <v>951 20249999000000150</v>
      </c>
      <c r="D81" s="125"/>
      <c r="E81" s="128">
        <v>689300</v>
      </c>
      <c r="F81" s="129"/>
      <c r="G81" s="39">
        <v>689252.43</v>
      </c>
    </row>
    <row r="82" spans="1:7" ht="61.5" customHeight="1" x14ac:dyDescent="0.25">
      <c r="A82" s="118" t="s">
        <v>126</v>
      </c>
      <c r="B82" s="119" t="s">
        <v>28</v>
      </c>
      <c r="C82" s="131" t="str">
        <f>[1]Доходы!C82</f>
        <v>951 20249999100000150</v>
      </c>
      <c r="D82" s="132"/>
      <c r="E82" s="133">
        <v>689300</v>
      </c>
      <c r="F82" s="134"/>
      <c r="G82" s="39">
        <v>689252.43</v>
      </c>
    </row>
    <row r="85" spans="1:7" ht="12.75" customHeight="1" x14ac:dyDescent="0.25">
      <c r="A85" s="19"/>
    </row>
  </sheetData>
  <mergeCells count="142">
    <mergeCell ref="A1:E1"/>
    <mergeCell ref="A2:E2"/>
    <mergeCell ref="A4:E4"/>
    <mergeCell ref="B7:E7"/>
    <mergeCell ref="B6:E6"/>
    <mergeCell ref="A9:E9"/>
    <mergeCell ref="C19:D19"/>
    <mergeCell ref="E19:F19"/>
    <mergeCell ref="C20:D20"/>
    <mergeCell ref="E20:F20"/>
    <mergeCell ref="C21:D21"/>
    <mergeCell ref="E21:F21"/>
    <mergeCell ref="A10:E10"/>
    <mergeCell ref="C18:D18"/>
    <mergeCell ref="G11:G17"/>
    <mergeCell ref="E11:F17"/>
    <mergeCell ref="C11:D17"/>
    <mergeCell ref="A11:A17"/>
    <mergeCell ref="B11:B17"/>
    <mergeCell ref="E18:F18"/>
    <mergeCell ref="C25:D25"/>
    <mergeCell ref="E25:F25"/>
    <mergeCell ref="C26:D26"/>
    <mergeCell ref="E26:F26"/>
    <mergeCell ref="C27:D27"/>
    <mergeCell ref="E27:F27"/>
    <mergeCell ref="C22:D22"/>
    <mergeCell ref="E22:F22"/>
    <mergeCell ref="C23:D23"/>
    <mergeCell ref="E23:F23"/>
    <mergeCell ref="C24:D24"/>
    <mergeCell ref="E24:F24"/>
    <mergeCell ref="C37:D37"/>
    <mergeCell ref="E37:F37"/>
    <mergeCell ref="C38:D38"/>
    <mergeCell ref="E38:F38"/>
    <mergeCell ref="C28:D28"/>
    <mergeCell ref="E28:F28"/>
    <mergeCell ref="C29:D29"/>
    <mergeCell ref="E29:F29"/>
    <mergeCell ref="C30:D30"/>
    <mergeCell ref="E30:F30"/>
    <mergeCell ref="C36:D36"/>
    <mergeCell ref="E36:F36"/>
    <mergeCell ref="C31:D31"/>
    <mergeCell ref="C32:D32"/>
    <mergeCell ref="C33:D33"/>
    <mergeCell ref="C34:D34"/>
    <mergeCell ref="C35:D35"/>
    <mergeCell ref="E31:F31"/>
    <mergeCell ref="E32:F32"/>
    <mergeCell ref="E33:F33"/>
    <mergeCell ref="E34:F34"/>
    <mergeCell ref="E35:F35"/>
    <mergeCell ref="C41:D41"/>
    <mergeCell ref="E41:F41"/>
    <mergeCell ref="C42:D42"/>
    <mergeCell ref="E42:F42"/>
    <mergeCell ref="C43:D43"/>
    <mergeCell ref="E43:F43"/>
    <mergeCell ref="C39:D39"/>
    <mergeCell ref="E39:F39"/>
    <mergeCell ref="C40:D40"/>
    <mergeCell ref="E40:F40"/>
    <mergeCell ref="C47:D47"/>
    <mergeCell ref="E47:F47"/>
    <mergeCell ref="C48:D48"/>
    <mergeCell ref="E48:F48"/>
    <mergeCell ref="C49:D49"/>
    <mergeCell ref="E49:F49"/>
    <mergeCell ref="C44:D44"/>
    <mergeCell ref="E44:F44"/>
    <mergeCell ref="C45:D45"/>
    <mergeCell ref="E45:F45"/>
    <mergeCell ref="C46:D46"/>
    <mergeCell ref="E46:F46"/>
    <mergeCell ref="C53:D53"/>
    <mergeCell ref="E53:F53"/>
    <mergeCell ref="C50:D50"/>
    <mergeCell ref="E50:F50"/>
    <mergeCell ref="C51:D51"/>
    <mergeCell ref="E51:F51"/>
    <mergeCell ref="C52:D52"/>
    <mergeCell ref="E52:F52"/>
    <mergeCell ref="C54:D54"/>
    <mergeCell ref="E54:F54"/>
    <mergeCell ref="C55:D55"/>
    <mergeCell ref="E55:F55"/>
    <mergeCell ref="C56:D56"/>
    <mergeCell ref="E56:F56"/>
    <mergeCell ref="C60:D60"/>
    <mergeCell ref="E60:F60"/>
    <mergeCell ref="C61:D61"/>
    <mergeCell ref="E61:F61"/>
    <mergeCell ref="C62:D62"/>
    <mergeCell ref="E62:F62"/>
    <mergeCell ref="C57:D57"/>
    <mergeCell ref="E57:F57"/>
    <mergeCell ref="C58:D58"/>
    <mergeCell ref="E58:F58"/>
    <mergeCell ref="C59:D59"/>
    <mergeCell ref="E59:F59"/>
    <mergeCell ref="C66:D66"/>
    <mergeCell ref="E66:F66"/>
    <mergeCell ref="C67:D67"/>
    <mergeCell ref="E67:F67"/>
    <mergeCell ref="C68:D68"/>
    <mergeCell ref="E68:F68"/>
    <mergeCell ref="C63:D63"/>
    <mergeCell ref="E63:F63"/>
    <mergeCell ref="C64:D64"/>
    <mergeCell ref="E64:F64"/>
    <mergeCell ref="C65:D65"/>
    <mergeCell ref="E65:F65"/>
    <mergeCell ref="C72:D72"/>
    <mergeCell ref="E72:F72"/>
    <mergeCell ref="C73:D73"/>
    <mergeCell ref="E73:F73"/>
    <mergeCell ref="C74:D74"/>
    <mergeCell ref="E74:F74"/>
    <mergeCell ref="C69:D69"/>
    <mergeCell ref="E69:F69"/>
    <mergeCell ref="C70:D70"/>
    <mergeCell ref="E70:F70"/>
    <mergeCell ref="C71:D71"/>
    <mergeCell ref="E71:F71"/>
    <mergeCell ref="C78:D78"/>
    <mergeCell ref="E78:F78"/>
    <mergeCell ref="C82:D82"/>
    <mergeCell ref="E82:F82"/>
    <mergeCell ref="C75:D75"/>
    <mergeCell ref="E75:F75"/>
    <mergeCell ref="C76:D76"/>
    <mergeCell ref="E76:F76"/>
    <mergeCell ref="C77:D77"/>
    <mergeCell ref="E77:F77"/>
    <mergeCell ref="C79:D79"/>
    <mergeCell ref="E79:F79"/>
    <mergeCell ref="C80:D80"/>
    <mergeCell ref="C81:D81"/>
    <mergeCell ref="E80:F80"/>
    <mergeCell ref="E81:F81"/>
  </mergeCells>
  <conditionalFormatting sqref="G23">
    <cfRule type="cellIs" priority="1" stopIfTrue="1" operator="equal">
      <formula>0</formula>
    </cfRule>
  </conditionalFormatting>
  <pageMargins left="0.19685039370078741" right="0.19685039370078741" top="0.98425196850393704" bottom="0.19685039370078741" header="0" footer="0"/>
  <pageSetup paperSize="9" scale="72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4"/>
  <sheetViews>
    <sheetView showGridLines="0" workbookViewId="0">
      <selection activeCell="C59" sqref="C59"/>
    </sheetView>
  </sheetViews>
  <sheetFormatPr defaultRowHeight="12.75" customHeight="1" x14ac:dyDescent="0.25"/>
  <cols>
    <col min="1" max="1" width="45.6640625" style="19" customWidth="1"/>
    <col min="2" max="2" width="4.33203125" style="19" customWidth="1"/>
    <col min="3" max="3" width="17.6640625" style="19" customWidth="1"/>
    <col min="4" max="4" width="24.6640625" style="19" customWidth="1"/>
    <col min="5" max="7" width="16.6640625" style="138" customWidth="1"/>
    <col min="8" max="8" width="16.6640625" style="19" customWidth="1"/>
    <col min="9" max="9" width="8.88671875" style="19"/>
    <col min="10" max="10" width="12.6640625" style="19" bestFit="1" customWidth="1"/>
    <col min="11" max="16384" width="8.88671875" style="19"/>
  </cols>
  <sheetData>
    <row r="2" spans="1:10" ht="15" customHeight="1" x14ac:dyDescent="0.25">
      <c r="A2" s="139" t="s">
        <v>127</v>
      </c>
      <c r="B2" s="139"/>
      <c r="C2" s="139"/>
      <c r="D2" s="139"/>
      <c r="E2" s="139"/>
      <c r="F2" s="140"/>
      <c r="G2" s="140"/>
      <c r="H2" s="62" t="s">
        <v>128</v>
      </c>
    </row>
    <row r="3" spans="1:10" ht="13.5" customHeight="1" x14ac:dyDescent="0.25">
      <c r="A3" s="20"/>
      <c r="B3" s="20"/>
      <c r="C3" s="136"/>
      <c r="D3" s="136"/>
      <c r="E3" s="137"/>
      <c r="F3" s="137"/>
      <c r="G3" s="137"/>
      <c r="H3" s="62"/>
    </row>
    <row r="4" spans="1:10" ht="10.199999999999999" customHeight="1" x14ac:dyDescent="0.25">
      <c r="A4" s="141" t="s">
        <v>20</v>
      </c>
      <c r="B4" s="142" t="s">
        <v>21</v>
      </c>
      <c r="C4" s="143" t="s">
        <v>129</v>
      </c>
      <c r="D4" s="144"/>
      <c r="E4" s="145" t="s">
        <v>23</v>
      </c>
      <c r="F4" s="146" t="s">
        <v>24</v>
      </c>
      <c r="G4" s="147"/>
      <c r="H4" s="148"/>
    </row>
    <row r="5" spans="1:10" ht="5.4" customHeight="1" x14ac:dyDescent="0.25">
      <c r="A5" s="149"/>
      <c r="B5" s="150"/>
      <c r="C5" s="151"/>
      <c r="D5" s="152"/>
      <c r="E5" s="153"/>
      <c r="F5" s="154" t="s">
        <v>130</v>
      </c>
      <c r="G5" s="154" t="s">
        <v>131</v>
      </c>
      <c r="H5" s="155" t="s">
        <v>132</v>
      </c>
    </row>
    <row r="6" spans="1:10" ht="9.6" customHeight="1" x14ac:dyDescent="0.25">
      <c r="A6" s="149"/>
      <c r="B6" s="150"/>
      <c r="C6" s="151"/>
      <c r="D6" s="152"/>
      <c r="E6" s="153"/>
      <c r="F6" s="153"/>
      <c r="G6" s="153"/>
      <c r="H6" s="156"/>
    </row>
    <row r="7" spans="1:10" ht="6" customHeight="1" x14ac:dyDescent="0.25">
      <c r="A7" s="149"/>
      <c r="B7" s="150"/>
      <c r="C7" s="151"/>
      <c r="D7" s="152"/>
      <c r="E7" s="153"/>
      <c r="F7" s="153"/>
      <c r="G7" s="153"/>
      <c r="H7" s="156"/>
    </row>
    <row r="8" spans="1:10" ht="6.6" customHeight="1" x14ac:dyDescent="0.25">
      <c r="A8" s="149"/>
      <c r="B8" s="150"/>
      <c r="C8" s="151"/>
      <c r="D8" s="152"/>
      <c r="E8" s="153"/>
      <c r="F8" s="153"/>
      <c r="G8" s="153"/>
      <c r="H8" s="156"/>
    </row>
    <row r="9" spans="1:10" ht="10.95" customHeight="1" x14ac:dyDescent="0.25">
      <c r="A9" s="149"/>
      <c r="B9" s="150"/>
      <c r="C9" s="151"/>
      <c r="D9" s="152"/>
      <c r="E9" s="153"/>
      <c r="F9" s="153"/>
      <c r="G9" s="153"/>
      <c r="H9" s="156"/>
    </row>
    <row r="10" spans="1:10" ht="4.2" hidden="1" customHeight="1" x14ac:dyDescent="0.25">
      <c r="A10" s="149"/>
      <c r="B10" s="150"/>
      <c r="C10" s="151"/>
      <c r="D10" s="152"/>
      <c r="E10" s="153"/>
      <c r="F10" s="157"/>
      <c r="G10" s="157"/>
      <c r="H10" s="158"/>
    </row>
    <row r="11" spans="1:10" ht="13.2" hidden="1" customHeight="1" x14ac:dyDescent="0.25">
      <c r="A11" s="159"/>
      <c r="B11" s="160"/>
      <c r="C11" s="161"/>
      <c r="D11" s="162"/>
      <c r="E11" s="163"/>
      <c r="F11" s="164"/>
      <c r="G11" s="164"/>
      <c r="H11" s="165"/>
    </row>
    <row r="12" spans="1:10" ht="13.5" customHeight="1" x14ac:dyDescent="0.25">
      <c r="A12" s="166">
        <v>1</v>
      </c>
      <c r="B12" s="167">
        <v>2</v>
      </c>
      <c r="C12" s="168">
        <v>3</v>
      </c>
      <c r="D12" s="169"/>
      <c r="E12" s="170" t="s">
        <v>25</v>
      </c>
      <c r="F12" s="171" t="s">
        <v>26</v>
      </c>
      <c r="G12" s="171" t="s">
        <v>133</v>
      </c>
      <c r="H12" s="172" t="s">
        <v>134</v>
      </c>
    </row>
    <row r="13" spans="1:10" ht="21.45" customHeight="1" x14ac:dyDescent="0.25">
      <c r="A13" s="173" t="s">
        <v>135</v>
      </c>
      <c r="B13" s="174" t="s">
        <v>136</v>
      </c>
      <c r="C13" s="175" t="s">
        <v>29</v>
      </c>
      <c r="D13" s="176"/>
      <c r="E13" s="177">
        <v>11785527.810000001</v>
      </c>
      <c r="F13" s="178">
        <v>10990494.359999999</v>
      </c>
      <c r="G13" s="178">
        <f>SUM(G15:G53)</f>
        <v>10990494.359999999</v>
      </c>
      <c r="H13" s="179"/>
    </row>
    <row r="14" spans="1:10" ht="13.2" x14ac:dyDescent="0.25">
      <c r="A14" s="180" t="s">
        <v>31</v>
      </c>
      <c r="B14" s="181"/>
      <c r="C14" s="182"/>
      <c r="D14" s="183"/>
      <c r="E14" s="184"/>
      <c r="F14" s="185"/>
      <c r="G14" s="185"/>
      <c r="H14" s="186"/>
      <c r="J14" s="63"/>
    </row>
    <row r="15" spans="1:10" ht="30" customHeight="1" x14ac:dyDescent="0.25">
      <c r="A15" s="180" t="s">
        <v>137</v>
      </c>
      <c r="B15" s="181" t="s">
        <v>136</v>
      </c>
      <c r="C15" s="182" t="s">
        <v>138</v>
      </c>
      <c r="D15" s="183"/>
      <c r="E15" s="184">
        <v>61020</v>
      </c>
      <c r="F15" s="185">
        <v>60815</v>
      </c>
      <c r="G15" s="185">
        <v>60815</v>
      </c>
      <c r="H15" s="186" t="s">
        <v>43</v>
      </c>
    </row>
    <row r="16" spans="1:10" ht="29.25" customHeight="1" x14ac:dyDescent="0.25">
      <c r="A16" s="180" t="s">
        <v>137</v>
      </c>
      <c r="B16" s="181" t="s">
        <v>136</v>
      </c>
      <c r="C16" s="182" t="s">
        <v>139</v>
      </c>
      <c r="D16" s="183"/>
      <c r="E16" s="184">
        <v>20000</v>
      </c>
      <c r="F16" s="185"/>
      <c r="G16" s="185"/>
      <c r="H16" s="186" t="s">
        <v>43</v>
      </c>
      <c r="J16" s="63"/>
    </row>
    <row r="17" spans="1:10" ht="30" customHeight="1" x14ac:dyDescent="0.25">
      <c r="A17" s="180" t="s">
        <v>137</v>
      </c>
      <c r="B17" s="181" t="s">
        <v>136</v>
      </c>
      <c r="C17" s="182" t="s">
        <v>140</v>
      </c>
      <c r="D17" s="183"/>
      <c r="E17" s="184">
        <v>25900</v>
      </c>
      <c r="F17" s="185">
        <v>22800</v>
      </c>
      <c r="G17" s="185">
        <v>22800</v>
      </c>
      <c r="H17" s="186" t="s">
        <v>43</v>
      </c>
      <c r="J17" s="63"/>
    </row>
    <row r="18" spans="1:10" ht="24.6" customHeight="1" x14ac:dyDescent="0.25">
      <c r="A18" s="180" t="s">
        <v>141</v>
      </c>
      <c r="B18" s="181" t="s">
        <v>136</v>
      </c>
      <c r="C18" s="182" t="s">
        <v>142</v>
      </c>
      <c r="D18" s="183"/>
      <c r="E18" s="184">
        <v>4034800</v>
      </c>
      <c r="F18" s="185">
        <v>4029198.27</v>
      </c>
      <c r="G18" s="185">
        <v>4029198.27</v>
      </c>
      <c r="H18" s="186" t="s">
        <v>43</v>
      </c>
    </row>
    <row r="19" spans="1:10" ht="36.9" customHeight="1" x14ac:dyDescent="0.25">
      <c r="A19" s="180" t="s">
        <v>143</v>
      </c>
      <c r="B19" s="181" t="s">
        <v>136</v>
      </c>
      <c r="C19" s="182" t="s">
        <v>144</v>
      </c>
      <c r="D19" s="183"/>
      <c r="E19" s="184">
        <v>314800</v>
      </c>
      <c r="F19" s="185">
        <v>311381.59999999998</v>
      </c>
      <c r="G19" s="185">
        <f>F19</f>
        <v>311381.59999999998</v>
      </c>
      <c r="H19" s="186" t="s">
        <v>43</v>
      </c>
    </row>
    <row r="20" spans="1:10" ht="49.2" customHeight="1" x14ac:dyDescent="0.25">
      <c r="A20" s="180" t="s">
        <v>145</v>
      </c>
      <c r="B20" s="181" t="s">
        <v>136</v>
      </c>
      <c r="C20" s="182" t="s">
        <v>146</v>
      </c>
      <c r="D20" s="183"/>
      <c r="E20" s="187">
        <v>1313600</v>
      </c>
      <c r="F20" s="185">
        <v>1287653.23</v>
      </c>
      <c r="G20" s="185">
        <v>1287653.23</v>
      </c>
      <c r="H20" s="186" t="s">
        <v>43</v>
      </c>
    </row>
    <row r="21" spans="1:10" ht="29.25" customHeight="1" x14ac:dyDescent="0.25">
      <c r="A21" s="180" t="s">
        <v>137</v>
      </c>
      <c r="B21" s="181" t="s">
        <v>136</v>
      </c>
      <c r="C21" s="182" t="s">
        <v>147</v>
      </c>
      <c r="D21" s="183"/>
      <c r="E21" s="184">
        <v>615900</v>
      </c>
      <c r="F21" s="185">
        <v>595018.05000000005</v>
      </c>
      <c r="G21" s="185">
        <v>595018.05000000005</v>
      </c>
      <c r="H21" s="186" t="s">
        <v>43</v>
      </c>
    </row>
    <row r="22" spans="1:10" ht="22.5" customHeight="1" x14ac:dyDescent="0.25">
      <c r="A22" s="180" t="s">
        <v>148</v>
      </c>
      <c r="B22" s="181" t="s">
        <v>136</v>
      </c>
      <c r="C22" s="182" t="s">
        <v>149</v>
      </c>
      <c r="D22" s="183"/>
      <c r="E22" s="184">
        <v>83500</v>
      </c>
      <c r="F22" s="185">
        <v>77743.91</v>
      </c>
      <c r="G22" s="185">
        <v>77743.91</v>
      </c>
      <c r="H22" s="186" t="s">
        <v>43</v>
      </c>
    </row>
    <row r="23" spans="1:10" ht="24.6" customHeight="1" x14ac:dyDescent="0.25">
      <c r="A23" s="180" t="s">
        <v>150</v>
      </c>
      <c r="B23" s="181" t="s">
        <v>136</v>
      </c>
      <c r="C23" s="182" t="s">
        <v>151</v>
      </c>
      <c r="D23" s="183"/>
      <c r="E23" s="184">
        <v>34700</v>
      </c>
      <c r="F23" s="185">
        <v>34660</v>
      </c>
      <c r="G23" s="185">
        <v>34660</v>
      </c>
      <c r="H23" s="186" t="s">
        <v>43</v>
      </c>
    </row>
    <row r="24" spans="1:10" ht="18.75" customHeight="1" x14ac:dyDescent="0.25">
      <c r="A24" s="180" t="s">
        <v>152</v>
      </c>
      <c r="B24" s="181" t="s">
        <v>136</v>
      </c>
      <c r="C24" s="182" t="s">
        <v>153</v>
      </c>
      <c r="D24" s="183"/>
      <c r="E24" s="184">
        <v>1700</v>
      </c>
      <c r="F24" s="185">
        <v>1403</v>
      </c>
      <c r="G24" s="185">
        <v>1403</v>
      </c>
      <c r="H24" s="186" t="s">
        <v>43</v>
      </c>
    </row>
    <row r="25" spans="1:10" ht="17.25" customHeight="1" x14ac:dyDescent="0.25">
      <c r="A25" s="180" t="s">
        <v>154</v>
      </c>
      <c r="B25" s="181" t="s">
        <v>136</v>
      </c>
      <c r="C25" s="182" t="s">
        <v>155</v>
      </c>
      <c r="D25" s="183"/>
      <c r="E25" s="184">
        <v>2000</v>
      </c>
      <c r="F25" s="185">
        <v>129.57</v>
      </c>
      <c r="G25" s="185">
        <v>129.57</v>
      </c>
      <c r="H25" s="186" t="s">
        <v>43</v>
      </c>
    </row>
    <row r="26" spans="1:10" ht="31.5" customHeight="1" x14ac:dyDescent="0.25">
      <c r="A26" s="180" t="s">
        <v>137</v>
      </c>
      <c r="B26" s="181" t="s">
        <v>136</v>
      </c>
      <c r="C26" s="182" t="s">
        <v>156</v>
      </c>
      <c r="D26" s="183"/>
      <c r="E26" s="184">
        <v>200</v>
      </c>
      <c r="F26" s="185">
        <f t="shared" ref="F26:F35" si="0">IF(IF(G26="-",0,G26)+IF(H26="-",0,H26)=0,"-",IF(G26="-",0,G26)+IF(H26="-",0,H26))</f>
        <v>200</v>
      </c>
      <c r="G26" s="185">
        <v>200</v>
      </c>
      <c r="H26" s="186" t="s">
        <v>43</v>
      </c>
    </row>
    <row r="27" spans="1:10" ht="31.5" customHeight="1" x14ac:dyDescent="0.25">
      <c r="A27" s="180" t="s">
        <v>137</v>
      </c>
      <c r="B27" s="181"/>
      <c r="C27" s="182" t="s">
        <v>224</v>
      </c>
      <c r="D27" s="183"/>
      <c r="E27" s="184">
        <v>150000</v>
      </c>
      <c r="F27" s="185"/>
      <c r="G27" s="185"/>
      <c r="H27" s="186"/>
    </row>
    <row r="28" spans="1:10" ht="19.5" customHeight="1" x14ac:dyDescent="0.25">
      <c r="A28" s="180" t="s">
        <v>157</v>
      </c>
      <c r="B28" s="181" t="s">
        <v>136</v>
      </c>
      <c r="C28" s="182" t="s">
        <v>158</v>
      </c>
      <c r="D28" s="183"/>
      <c r="E28" s="184">
        <v>85200</v>
      </c>
      <c r="F28" s="185" t="str">
        <f t="shared" si="0"/>
        <v>-</v>
      </c>
      <c r="G28" s="185" t="s">
        <v>43</v>
      </c>
      <c r="H28" s="186" t="s">
        <v>43</v>
      </c>
    </row>
    <row r="29" spans="1:10" ht="30" customHeight="1" x14ac:dyDescent="0.25">
      <c r="A29" s="180" t="s">
        <v>137</v>
      </c>
      <c r="B29" s="181" t="s">
        <v>136</v>
      </c>
      <c r="C29" s="182" t="s">
        <v>159</v>
      </c>
      <c r="D29" s="183"/>
      <c r="E29" s="184">
        <v>1000</v>
      </c>
      <c r="F29" s="185">
        <f t="shared" si="0"/>
        <v>1000</v>
      </c>
      <c r="G29" s="185">
        <v>1000</v>
      </c>
      <c r="H29" s="186" t="s">
        <v>43</v>
      </c>
    </row>
    <row r="30" spans="1:10" ht="30" customHeight="1" x14ac:dyDescent="0.25">
      <c r="A30" s="180" t="s">
        <v>137</v>
      </c>
      <c r="B30" s="181" t="s">
        <v>136</v>
      </c>
      <c r="C30" s="182" t="s">
        <v>160</v>
      </c>
      <c r="D30" s="183"/>
      <c r="E30" s="184">
        <v>1000</v>
      </c>
      <c r="F30" s="185">
        <f t="shared" si="0"/>
        <v>1000</v>
      </c>
      <c r="G30" s="185">
        <v>1000</v>
      </c>
      <c r="H30" s="186" t="s">
        <v>43</v>
      </c>
    </row>
    <row r="31" spans="1:10" ht="30.75" customHeight="1" x14ac:dyDescent="0.25">
      <c r="A31" s="180" t="s">
        <v>137</v>
      </c>
      <c r="B31" s="181" t="s">
        <v>136</v>
      </c>
      <c r="C31" s="182" t="s">
        <v>161</v>
      </c>
      <c r="D31" s="183"/>
      <c r="E31" s="184">
        <v>1000</v>
      </c>
      <c r="F31" s="185">
        <f t="shared" si="0"/>
        <v>1000</v>
      </c>
      <c r="G31" s="185">
        <v>1000</v>
      </c>
      <c r="H31" s="186" t="s">
        <v>43</v>
      </c>
    </row>
    <row r="32" spans="1:10" ht="29.25" customHeight="1" x14ac:dyDescent="0.25">
      <c r="A32" s="180" t="s">
        <v>137</v>
      </c>
      <c r="B32" s="181" t="s">
        <v>136</v>
      </c>
      <c r="C32" s="182" t="s">
        <v>162</v>
      </c>
      <c r="D32" s="183"/>
      <c r="E32" s="184">
        <v>1000</v>
      </c>
      <c r="F32" s="185">
        <f t="shared" si="0"/>
        <v>1000</v>
      </c>
      <c r="G32" s="185">
        <v>1000</v>
      </c>
      <c r="H32" s="186" t="s">
        <v>43</v>
      </c>
    </row>
    <row r="33" spans="1:8" ht="30" customHeight="1" x14ac:dyDescent="0.25">
      <c r="A33" s="180" t="s">
        <v>137</v>
      </c>
      <c r="B33" s="181" t="s">
        <v>136</v>
      </c>
      <c r="C33" s="182" t="s">
        <v>163</v>
      </c>
      <c r="D33" s="183"/>
      <c r="E33" s="184">
        <v>15000</v>
      </c>
      <c r="F33" s="185">
        <v>5260</v>
      </c>
      <c r="G33" s="185">
        <v>5260</v>
      </c>
      <c r="H33" s="186" t="s">
        <v>43</v>
      </c>
    </row>
    <row r="34" spans="1:8" ht="29.25" customHeight="1" x14ac:dyDescent="0.25">
      <c r="A34" s="180" t="s">
        <v>137</v>
      </c>
      <c r="B34" s="181" t="s">
        <v>136</v>
      </c>
      <c r="C34" s="182" t="s">
        <v>222</v>
      </c>
      <c r="D34" s="183"/>
      <c r="E34" s="184">
        <v>3380</v>
      </c>
      <c r="F34" s="185">
        <v>3380</v>
      </c>
      <c r="G34" s="185">
        <v>3380</v>
      </c>
      <c r="H34" s="186"/>
    </row>
    <row r="35" spans="1:8" ht="20.25" customHeight="1" x14ac:dyDescent="0.25">
      <c r="A35" s="180" t="s">
        <v>154</v>
      </c>
      <c r="B35" s="181" t="s">
        <v>136</v>
      </c>
      <c r="C35" s="182" t="s">
        <v>164</v>
      </c>
      <c r="D35" s="183"/>
      <c r="E35" s="184">
        <v>20000</v>
      </c>
      <c r="F35" s="185">
        <f t="shared" si="0"/>
        <v>20000</v>
      </c>
      <c r="G35" s="185">
        <v>20000</v>
      </c>
      <c r="H35" s="186" t="s">
        <v>43</v>
      </c>
    </row>
    <row r="36" spans="1:8" ht="24.6" customHeight="1" x14ac:dyDescent="0.25">
      <c r="A36" s="180" t="s">
        <v>141</v>
      </c>
      <c r="B36" s="181" t="s">
        <v>136</v>
      </c>
      <c r="C36" s="182" t="s">
        <v>165</v>
      </c>
      <c r="D36" s="183"/>
      <c r="E36" s="184">
        <v>92084.160000000003</v>
      </c>
      <c r="F36" s="185">
        <v>92084.160000000003</v>
      </c>
      <c r="G36" s="185">
        <v>92084.160000000003</v>
      </c>
      <c r="H36" s="186" t="s">
        <v>43</v>
      </c>
    </row>
    <row r="37" spans="1:8" ht="49.2" customHeight="1" x14ac:dyDescent="0.25">
      <c r="A37" s="180" t="s">
        <v>145</v>
      </c>
      <c r="B37" s="181" t="s">
        <v>136</v>
      </c>
      <c r="C37" s="182" t="s">
        <v>166</v>
      </c>
      <c r="D37" s="183"/>
      <c r="E37" s="184">
        <v>27615.84</v>
      </c>
      <c r="F37" s="185">
        <v>27615.84</v>
      </c>
      <c r="G37" s="185">
        <v>27615.84</v>
      </c>
      <c r="H37" s="186" t="s">
        <v>43</v>
      </c>
    </row>
    <row r="38" spans="1:8" ht="28.5" customHeight="1" x14ac:dyDescent="0.25">
      <c r="A38" s="180" t="s">
        <v>137</v>
      </c>
      <c r="B38" s="181" t="s">
        <v>136</v>
      </c>
      <c r="C38" s="182" t="s">
        <v>167</v>
      </c>
      <c r="D38" s="183"/>
      <c r="E38" s="184">
        <v>25000</v>
      </c>
      <c r="F38" s="185">
        <v>24900</v>
      </c>
      <c r="G38" s="185">
        <v>24900</v>
      </c>
      <c r="H38" s="186" t="s">
        <v>43</v>
      </c>
    </row>
    <row r="39" spans="1:8" ht="28.5" customHeight="1" x14ac:dyDescent="0.25">
      <c r="A39" s="180" t="s">
        <v>137</v>
      </c>
      <c r="B39" s="181" t="s">
        <v>136</v>
      </c>
      <c r="C39" s="182" t="s">
        <v>168</v>
      </c>
      <c r="D39" s="183"/>
      <c r="E39" s="184">
        <v>7200</v>
      </c>
      <c r="F39" s="185"/>
      <c r="G39" s="185"/>
      <c r="H39" s="186" t="s">
        <v>43</v>
      </c>
    </row>
    <row r="40" spans="1:8" ht="29.25" customHeight="1" x14ac:dyDescent="0.25">
      <c r="A40" s="180" t="s">
        <v>137</v>
      </c>
      <c r="B40" s="181" t="s">
        <v>136</v>
      </c>
      <c r="C40" s="182" t="s">
        <v>169</v>
      </c>
      <c r="D40" s="183"/>
      <c r="E40" s="184">
        <v>1052237.81</v>
      </c>
      <c r="F40" s="185">
        <v>739166.88</v>
      </c>
      <c r="G40" s="185">
        <v>739166.88</v>
      </c>
      <c r="H40" s="186" t="s">
        <v>43</v>
      </c>
    </row>
    <row r="41" spans="1:8" ht="18.75" customHeight="1" x14ac:dyDescent="0.25">
      <c r="A41" s="180" t="s">
        <v>148</v>
      </c>
      <c r="B41" s="181" t="s">
        <v>136</v>
      </c>
      <c r="C41" s="182" t="s">
        <v>170</v>
      </c>
      <c r="D41" s="183"/>
      <c r="E41" s="184">
        <v>404200</v>
      </c>
      <c r="F41" s="185">
        <v>267865.84000000003</v>
      </c>
      <c r="G41" s="185">
        <v>267865.84000000003</v>
      </c>
      <c r="H41" s="186" t="s">
        <v>43</v>
      </c>
    </row>
    <row r="42" spans="1:8" ht="29.25" customHeight="1" x14ac:dyDescent="0.25">
      <c r="A42" s="180" t="s">
        <v>137</v>
      </c>
      <c r="B42" s="181" t="s">
        <v>136</v>
      </c>
      <c r="C42" s="182" t="s">
        <v>171</v>
      </c>
      <c r="D42" s="183"/>
      <c r="E42" s="184">
        <v>136200</v>
      </c>
      <c r="F42" s="185">
        <v>136148</v>
      </c>
      <c r="G42" s="185">
        <v>136148</v>
      </c>
      <c r="H42" s="186" t="s">
        <v>43</v>
      </c>
    </row>
    <row r="43" spans="1:8" ht="28.5" customHeight="1" x14ac:dyDescent="0.25">
      <c r="A43" s="180" t="s">
        <v>137</v>
      </c>
      <c r="B43" s="181" t="s">
        <v>136</v>
      </c>
      <c r="C43" s="182" t="s">
        <v>172</v>
      </c>
      <c r="D43" s="183"/>
      <c r="E43" s="184">
        <v>8800</v>
      </c>
      <c r="F43" s="185">
        <v>8791.08</v>
      </c>
      <c r="G43" s="185">
        <v>8791.08</v>
      </c>
      <c r="H43" s="186" t="s">
        <v>43</v>
      </c>
    </row>
    <row r="44" spans="1:8" ht="28.5" customHeight="1" x14ac:dyDescent="0.25">
      <c r="A44" s="180" t="s">
        <v>137</v>
      </c>
      <c r="B44" s="181" t="s">
        <v>136</v>
      </c>
      <c r="C44" s="182" t="s">
        <v>173</v>
      </c>
      <c r="D44" s="183"/>
      <c r="E44" s="184">
        <v>18000</v>
      </c>
      <c r="F44" s="185">
        <v>17999.8</v>
      </c>
      <c r="G44" s="185">
        <v>17999.8</v>
      </c>
      <c r="H44" s="186" t="s">
        <v>43</v>
      </c>
    </row>
    <row r="45" spans="1:8" ht="28.5" customHeight="1" x14ac:dyDescent="0.25">
      <c r="A45" s="180" t="s">
        <v>137</v>
      </c>
      <c r="B45" s="181" t="s">
        <v>136</v>
      </c>
      <c r="C45" s="182" t="s">
        <v>174</v>
      </c>
      <c r="D45" s="183"/>
      <c r="E45" s="184">
        <v>8200</v>
      </c>
      <c r="F45" s="185">
        <v>4000</v>
      </c>
      <c r="G45" s="185">
        <v>4000</v>
      </c>
      <c r="H45" s="186" t="s">
        <v>43</v>
      </c>
    </row>
    <row r="46" spans="1:8" ht="30.75" customHeight="1" x14ac:dyDescent="0.25">
      <c r="A46" s="180" t="s">
        <v>137</v>
      </c>
      <c r="B46" s="181" t="s">
        <v>136</v>
      </c>
      <c r="C46" s="182" t="s">
        <v>175</v>
      </c>
      <c r="D46" s="183"/>
      <c r="E46" s="184">
        <v>1200</v>
      </c>
      <c r="F46" s="185">
        <v>1200</v>
      </c>
      <c r="G46" s="185">
        <v>1200</v>
      </c>
      <c r="H46" s="186" t="s">
        <v>43</v>
      </c>
    </row>
    <row r="47" spans="1:8" ht="30.75" customHeight="1" x14ac:dyDescent="0.25">
      <c r="A47" s="180" t="s">
        <v>137</v>
      </c>
      <c r="B47" s="181" t="s">
        <v>136</v>
      </c>
      <c r="C47" s="182" t="s">
        <v>223</v>
      </c>
      <c r="D47" s="183"/>
      <c r="E47" s="184">
        <v>39000</v>
      </c>
      <c r="F47" s="185">
        <v>39000</v>
      </c>
      <c r="G47" s="185">
        <v>39000</v>
      </c>
      <c r="H47" s="186"/>
    </row>
    <row r="48" spans="1:8" ht="51.75" customHeight="1" x14ac:dyDescent="0.25">
      <c r="A48" s="180" t="s">
        <v>176</v>
      </c>
      <c r="B48" s="181" t="s">
        <v>136</v>
      </c>
      <c r="C48" s="182" t="s">
        <v>177</v>
      </c>
      <c r="D48" s="183"/>
      <c r="E48" s="184">
        <v>20500</v>
      </c>
      <c r="F48" s="185">
        <v>20500</v>
      </c>
      <c r="G48" s="185">
        <v>20500</v>
      </c>
      <c r="H48" s="186" t="s">
        <v>43</v>
      </c>
    </row>
    <row r="49" spans="1:8" ht="52.5" customHeight="1" x14ac:dyDescent="0.25">
      <c r="A49" s="180" t="s">
        <v>176</v>
      </c>
      <c r="B49" s="181" t="s">
        <v>136</v>
      </c>
      <c r="C49" s="182" t="s">
        <v>178</v>
      </c>
      <c r="D49" s="183"/>
      <c r="E49" s="184">
        <v>2221600</v>
      </c>
      <c r="F49" s="185">
        <v>2221212.4500000002</v>
      </c>
      <c r="G49" s="185">
        <f>F49</f>
        <v>2221212.4500000002</v>
      </c>
      <c r="H49" s="186" t="s">
        <v>43</v>
      </c>
    </row>
    <row r="50" spans="1:8" ht="21.75" customHeight="1" x14ac:dyDescent="0.25">
      <c r="A50" s="180" t="s">
        <v>179</v>
      </c>
      <c r="B50" s="181" t="s">
        <v>136</v>
      </c>
      <c r="C50" s="182" t="s">
        <v>180</v>
      </c>
      <c r="D50" s="183"/>
      <c r="E50" s="184">
        <v>104790</v>
      </c>
      <c r="F50" s="185">
        <v>104790</v>
      </c>
      <c r="G50" s="185">
        <v>104790</v>
      </c>
      <c r="H50" s="186" t="s">
        <v>43</v>
      </c>
    </row>
    <row r="51" spans="1:8" ht="21.75" customHeight="1" x14ac:dyDescent="0.25">
      <c r="A51" s="180" t="s">
        <v>179</v>
      </c>
      <c r="B51" s="181" t="s">
        <v>136</v>
      </c>
      <c r="C51" s="182" t="s">
        <v>221</v>
      </c>
      <c r="D51" s="183"/>
      <c r="E51" s="184">
        <v>735200</v>
      </c>
      <c r="F51" s="185">
        <v>735077.68</v>
      </c>
      <c r="G51" s="185">
        <v>735077.68</v>
      </c>
      <c r="H51" s="186"/>
    </row>
    <row r="52" spans="1:8" ht="30" customHeight="1" x14ac:dyDescent="0.25">
      <c r="A52" s="180" t="s">
        <v>137</v>
      </c>
      <c r="B52" s="181" t="s">
        <v>136</v>
      </c>
      <c r="C52" s="182" t="s">
        <v>181</v>
      </c>
      <c r="D52" s="183"/>
      <c r="E52" s="184">
        <v>25000</v>
      </c>
      <c r="F52" s="185">
        <v>23500</v>
      </c>
      <c r="G52" s="185">
        <v>23500</v>
      </c>
      <c r="H52" s="186" t="s">
        <v>43</v>
      </c>
    </row>
    <row r="53" spans="1:8" ht="19.5" customHeight="1" x14ac:dyDescent="0.25">
      <c r="A53" s="180" t="s">
        <v>182</v>
      </c>
      <c r="B53" s="181" t="s">
        <v>136</v>
      </c>
      <c r="C53" s="182" t="s">
        <v>183</v>
      </c>
      <c r="D53" s="183"/>
      <c r="E53" s="184">
        <v>73000</v>
      </c>
      <c r="F53" s="185">
        <v>73000</v>
      </c>
      <c r="G53" s="185">
        <v>73000</v>
      </c>
      <c r="H53" s="186" t="s">
        <v>43</v>
      </c>
    </row>
    <row r="54" spans="1:8" ht="24.6" customHeight="1" x14ac:dyDescent="0.25">
      <c r="A54" s="173" t="s">
        <v>184</v>
      </c>
      <c r="B54" s="174" t="s">
        <v>185</v>
      </c>
      <c r="C54" s="175" t="s">
        <v>29</v>
      </c>
      <c r="D54" s="176"/>
      <c r="E54" s="188">
        <v>-1096927.81</v>
      </c>
      <c r="F54" s="189">
        <v>-123197.43</v>
      </c>
      <c r="G54" s="190" t="s">
        <v>29</v>
      </c>
      <c r="H54" s="191" t="s">
        <v>29</v>
      </c>
    </row>
  </sheetData>
  <mergeCells count="52">
    <mergeCell ref="A2:E2"/>
    <mergeCell ref="A4:A11"/>
    <mergeCell ref="B4:B11"/>
    <mergeCell ref="C4:D11"/>
    <mergeCell ref="C12:D12"/>
    <mergeCell ref="E4:E11"/>
    <mergeCell ref="C20:D20"/>
    <mergeCell ref="F4:H4"/>
    <mergeCell ref="F5:F9"/>
    <mergeCell ref="G5:G9"/>
    <mergeCell ref="H5:H9"/>
    <mergeCell ref="C13:D13"/>
    <mergeCell ref="C14:D14"/>
    <mergeCell ref="C15:D15"/>
    <mergeCell ref="C16:D16"/>
    <mergeCell ref="C17:D17"/>
    <mergeCell ref="C18:D18"/>
    <mergeCell ref="C19:D19"/>
    <mergeCell ref="C33:D33"/>
    <mergeCell ref="C21:D21"/>
    <mergeCell ref="C22:D22"/>
    <mergeCell ref="C23:D23"/>
    <mergeCell ref="C24:D24"/>
    <mergeCell ref="C25:D25"/>
    <mergeCell ref="C26:D26"/>
    <mergeCell ref="C28:D28"/>
    <mergeCell ref="C29:D29"/>
    <mergeCell ref="C30:D30"/>
    <mergeCell ref="C31:D31"/>
    <mergeCell ref="C32:D32"/>
    <mergeCell ref="C27:D27"/>
    <mergeCell ref="C44:D44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52:D52"/>
    <mergeCell ref="C53:D53"/>
    <mergeCell ref="C54:D54"/>
    <mergeCell ref="C45:D45"/>
    <mergeCell ref="C46:D46"/>
    <mergeCell ref="C48:D48"/>
    <mergeCell ref="C49:D49"/>
    <mergeCell ref="C50:D50"/>
    <mergeCell ref="C51:D51"/>
    <mergeCell ref="C47:D47"/>
  </mergeCells>
  <conditionalFormatting sqref="F14 F16">
    <cfRule type="cellIs" priority="1" stopIfTrue="1" operator="equal">
      <formula>0</formula>
    </cfRule>
  </conditionalFormatting>
  <pageMargins left="0.39370078740157483" right="0.39370078740157483" top="0.98425196850393704" bottom="0.19685039370078741" header="0.51181102362204722" footer="0.51181102362204722"/>
  <pageSetup paperSize="9" scale="8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tabSelected="1" workbookViewId="0">
      <selection activeCell="C15" sqref="C15"/>
    </sheetView>
  </sheetViews>
  <sheetFormatPr defaultRowHeight="12.75" customHeight="1" x14ac:dyDescent="0.25"/>
  <cols>
    <col min="1" max="1" width="48.5546875" customWidth="1"/>
    <col min="2" max="2" width="5.5546875" customWidth="1"/>
    <col min="3" max="3" width="38.6640625" customWidth="1"/>
    <col min="4" max="7" width="20.6640625" customWidth="1"/>
    <col min="257" max="257" width="48.5546875" customWidth="1"/>
    <col min="258" max="258" width="5.5546875" customWidth="1"/>
    <col min="259" max="259" width="38.6640625" customWidth="1"/>
    <col min="260" max="263" width="20.6640625" customWidth="1"/>
    <col min="513" max="513" width="48.5546875" customWidth="1"/>
    <col min="514" max="514" width="5.5546875" customWidth="1"/>
    <col min="515" max="515" width="38.6640625" customWidth="1"/>
    <col min="516" max="519" width="20.6640625" customWidth="1"/>
    <col min="769" max="769" width="48.5546875" customWidth="1"/>
    <col min="770" max="770" width="5.5546875" customWidth="1"/>
    <col min="771" max="771" width="38.6640625" customWidth="1"/>
    <col min="772" max="775" width="20.6640625" customWidth="1"/>
    <col min="1025" max="1025" width="48.5546875" customWidth="1"/>
    <col min="1026" max="1026" width="5.5546875" customWidth="1"/>
    <col min="1027" max="1027" width="38.6640625" customWidth="1"/>
    <col min="1028" max="1031" width="20.6640625" customWidth="1"/>
    <col min="1281" max="1281" width="48.5546875" customWidth="1"/>
    <col min="1282" max="1282" width="5.5546875" customWidth="1"/>
    <col min="1283" max="1283" width="38.6640625" customWidth="1"/>
    <col min="1284" max="1287" width="20.6640625" customWidth="1"/>
    <col min="1537" max="1537" width="48.5546875" customWidth="1"/>
    <col min="1538" max="1538" width="5.5546875" customWidth="1"/>
    <col min="1539" max="1539" width="38.6640625" customWidth="1"/>
    <col min="1540" max="1543" width="20.6640625" customWidth="1"/>
    <col min="1793" max="1793" width="48.5546875" customWidth="1"/>
    <col min="1794" max="1794" width="5.5546875" customWidth="1"/>
    <col min="1795" max="1795" width="38.6640625" customWidth="1"/>
    <col min="1796" max="1799" width="20.6640625" customWidth="1"/>
    <col min="2049" max="2049" width="48.5546875" customWidth="1"/>
    <col min="2050" max="2050" width="5.5546875" customWidth="1"/>
    <col min="2051" max="2051" width="38.6640625" customWidth="1"/>
    <col min="2052" max="2055" width="20.6640625" customWidth="1"/>
    <col min="2305" max="2305" width="48.5546875" customWidth="1"/>
    <col min="2306" max="2306" width="5.5546875" customWidth="1"/>
    <col min="2307" max="2307" width="38.6640625" customWidth="1"/>
    <col min="2308" max="2311" width="20.6640625" customWidth="1"/>
    <col min="2561" max="2561" width="48.5546875" customWidth="1"/>
    <col min="2562" max="2562" width="5.5546875" customWidth="1"/>
    <col min="2563" max="2563" width="38.6640625" customWidth="1"/>
    <col min="2564" max="2567" width="20.6640625" customWidth="1"/>
    <col min="2817" max="2817" width="48.5546875" customWidth="1"/>
    <col min="2818" max="2818" width="5.5546875" customWidth="1"/>
    <col min="2819" max="2819" width="38.6640625" customWidth="1"/>
    <col min="2820" max="2823" width="20.6640625" customWidth="1"/>
    <col min="3073" max="3073" width="48.5546875" customWidth="1"/>
    <col min="3074" max="3074" width="5.5546875" customWidth="1"/>
    <col min="3075" max="3075" width="38.6640625" customWidth="1"/>
    <col min="3076" max="3079" width="20.6640625" customWidth="1"/>
    <col min="3329" max="3329" width="48.5546875" customWidth="1"/>
    <col min="3330" max="3330" width="5.5546875" customWidth="1"/>
    <col min="3331" max="3331" width="38.6640625" customWidth="1"/>
    <col min="3332" max="3335" width="20.6640625" customWidth="1"/>
    <col min="3585" max="3585" width="48.5546875" customWidth="1"/>
    <col min="3586" max="3586" width="5.5546875" customWidth="1"/>
    <col min="3587" max="3587" width="38.6640625" customWidth="1"/>
    <col min="3588" max="3591" width="20.6640625" customWidth="1"/>
    <col min="3841" max="3841" width="48.5546875" customWidth="1"/>
    <col min="3842" max="3842" width="5.5546875" customWidth="1"/>
    <col min="3843" max="3843" width="38.6640625" customWidth="1"/>
    <col min="3844" max="3847" width="20.6640625" customWidth="1"/>
    <col min="4097" max="4097" width="48.5546875" customWidth="1"/>
    <col min="4098" max="4098" width="5.5546875" customWidth="1"/>
    <col min="4099" max="4099" width="38.6640625" customWidth="1"/>
    <col min="4100" max="4103" width="20.6640625" customWidth="1"/>
    <col min="4353" max="4353" width="48.5546875" customWidth="1"/>
    <col min="4354" max="4354" width="5.5546875" customWidth="1"/>
    <col min="4355" max="4355" width="38.6640625" customWidth="1"/>
    <col min="4356" max="4359" width="20.6640625" customWidth="1"/>
    <col min="4609" max="4609" width="48.5546875" customWidth="1"/>
    <col min="4610" max="4610" width="5.5546875" customWidth="1"/>
    <col min="4611" max="4611" width="38.6640625" customWidth="1"/>
    <col min="4612" max="4615" width="20.6640625" customWidth="1"/>
    <col min="4865" max="4865" width="48.5546875" customWidth="1"/>
    <col min="4866" max="4866" width="5.5546875" customWidth="1"/>
    <col min="4867" max="4867" width="38.6640625" customWidth="1"/>
    <col min="4868" max="4871" width="20.6640625" customWidth="1"/>
    <col min="5121" max="5121" width="48.5546875" customWidth="1"/>
    <col min="5122" max="5122" width="5.5546875" customWidth="1"/>
    <col min="5123" max="5123" width="38.6640625" customWidth="1"/>
    <col min="5124" max="5127" width="20.6640625" customWidth="1"/>
    <col min="5377" max="5377" width="48.5546875" customWidth="1"/>
    <col min="5378" max="5378" width="5.5546875" customWidth="1"/>
    <col min="5379" max="5379" width="38.6640625" customWidth="1"/>
    <col min="5380" max="5383" width="20.6640625" customWidth="1"/>
    <col min="5633" max="5633" width="48.5546875" customWidth="1"/>
    <col min="5634" max="5634" width="5.5546875" customWidth="1"/>
    <col min="5635" max="5635" width="38.6640625" customWidth="1"/>
    <col min="5636" max="5639" width="20.6640625" customWidth="1"/>
    <col min="5889" max="5889" width="48.5546875" customWidth="1"/>
    <col min="5890" max="5890" width="5.5546875" customWidth="1"/>
    <col min="5891" max="5891" width="38.6640625" customWidth="1"/>
    <col min="5892" max="5895" width="20.6640625" customWidth="1"/>
    <col min="6145" max="6145" width="48.5546875" customWidth="1"/>
    <col min="6146" max="6146" width="5.5546875" customWidth="1"/>
    <col min="6147" max="6147" width="38.6640625" customWidth="1"/>
    <col min="6148" max="6151" width="20.6640625" customWidth="1"/>
    <col min="6401" max="6401" width="48.5546875" customWidth="1"/>
    <col min="6402" max="6402" width="5.5546875" customWidth="1"/>
    <col min="6403" max="6403" width="38.6640625" customWidth="1"/>
    <col min="6404" max="6407" width="20.6640625" customWidth="1"/>
    <col min="6657" max="6657" width="48.5546875" customWidth="1"/>
    <col min="6658" max="6658" width="5.5546875" customWidth="1"/>
    <col min="6659" max="6659" width="38.6640625" customWidth="1"/>
    <col min="6660" max="6663" width="20.6640625" customWidth="1"/>
    <col min="6913" max="6913" width="48.5546875" customWidth="1"/>
    <col min="6914" max="6914" width="5.5546875" customWidth="1"/>
    <col min="6915" max="6915" width="38.6640625" customWidth="1"/>
    <col min="6916" max="6919" width="20.6640625" customWidth="1"/>
    <col min="7169" max="7169" width="48.5546875" customWidth="1"/>
    <col min="7170" max="7170" width="5.5546875" customWidth="1"/>
    <col min="7171" max="7171" width="38.6640625" customWidth="1"/>
    <col min="7172" max="7175" width="20.6640625" customWidth="1"/>
    <col min="7425" max="7425" width="48.5546875" customWidth="1"/>
    <col min="7426" max="7426" width="5.5546875" customWidth="1"/>
    <col min="7427" max="7427" width="38.6640625" customWidth="1"/>
    <col min="7428" max="7431" width="20.6640625" customWidth="1"/>
    <col min="7681" max="7681" width="48.5546875" customWidth="1"/>
    <col min="7682" max="7682" width="5.5546875" customWidth="1"/>
    <col min="7683" max="7683" width="38.6640625" customWidth="1"/>
    <col min="7684" max="7687" width="20.6640625" customWidth="1"/>
    <col min="7937" max="7937" width="48.5546875" customWidth="1"/>
    <col min="7938" max="7938" width="5.5546875" customWidth="1"/>
    <col min="7939" max="7939" width="38.6640625" customWidth="1"/>
    <col min="7940" max="7943" width="20.6640625" customWidth="1"/>
    <col min="8193" max="8193" width="48.5546875" customWidth="1"/>
    <col min="8194" max="8194" width="5.5546875" customWidth="1"/>
    <col min="8195" max="8195" width="38.6640625" customWidth="1"/>
    <col min="8196" max="8199" width="20.6640625" customWidth="1"/>
    <col min="8449" max="8449" width="48.5546875" customWidth="1"/>
    <col min="8450" max="8450" width="5.5546875" customWidth="1"/>
    <col min="8451" max="8451" width="38.6640625" customWidth="1"/>
    <col min="8452" max="8455" width="20.6640625" customWidth="1"/>
    <col min="8705" max="8705" width="48.5546875" customWidth="1"/>
    <col min="8706" max="8706" width="5.5546875" customWidth="1"/>
    <col min="8707" max="8707" width="38.6640625" customWidth="1"/>
    <col min="8708" max="8711" width="20.6640625" customWidth="1"/>
    <col min="8961" max="8961" width="48.5546875" customWidth="1"/>
    <col min="8962" max="8962" width="5.5546875" customWidth="1"/>
    <col min="8963" max="8963" width="38.6640625" customWidth="1"/>
    <col min="8964" max="8967" width="20.6640625" customWidth="1"/>
    <col min="9217" max="9217" width="48.5546875" customWidth="1"/>
    <col min="9218" max="9218" width="5.5546875" customWidth="1"/>
    <col min="9219" max="9219" width="38.6640625" customWidth="1"/>
    <col min="9220" max="9223" width="20.6640625" customWidth="1"/>
    <col min="9473" max="9473" width="48.5546875" customWidth="1"/>
    <col min="9474" max="9474" width="5.5546875" customWidth="1"/>
    <col min="9475" max="9475" width="38.6640625" customWidth="1"/>
    <col min="9476" max="9479" width="20.6640625" customWidth="1"/>
    <col min="9729" max="9729" width="48.5546875" customWidth="1"/>
    <col min="9730" max="9730" width="5.5546875" customWidth="1"/>
    <col min="9731" max="9731" width="38.6640625" customWidth="1"/>
    <col min="9732" max="9735" width="20.6640625" customWidth="1"/>
    <col min="9985" max="9985" width="48.5546875" customWidth="1"/>
    <col min="9986" max="9986" width="5.5546875" customWidth="1"/>
    <col min="9987" max="9987" width="38.6640625" customWidth="1"/>
    <col min="9988" max="9991" width="20.6640625" customWidth="1"/>
    <col min="10241" max="10241" width="48.5546875" customWidth="1"/>
    <col min="10242" max="10242" width="5.5546875" customWidth="1"/>
    <col min="10243" max="10243" width="38.6640625" customWidth="1"/>
    <col min="10244" max="10247" width="20.6640625" customWidth="1"/>
    <col min="10497" max="10497" width="48.5546875" customWidth="1"/>
    <col min="10498" max="10498" width="5.5546875" customWidth="1"/>
    <col min="10499" max="10499" width="38.6640625" customWidth="1"/>
    <col min="10500" max="10503" width="20.6640625" customWidth="1"/>
    <col min="10753" max="10753" width="48.5546875" customWidth="1"/>
    <col min="10754" max="10754" width="5.5546875" customWidth="1"/>
    <col min="10755" max="10755" width="38.6640625" customWidth="1"/>
    <col min="10756" max="10759" width="20.6640625" customWidth="1"/>
    <col min="11009" max="11009" width="48.5546875" customWidth="1"/>
    <col min="11010" max="11010" width="5.5546875" customWidth="1"/>
    <col min="11011" max="11011" width="38.6640625" customWidth="1"/>
    <col min="11012" max="11015" width="20.6640625" customWidth="1"/>
    <col min="11265" max="11265" width="48.5546875" customWidth="1"/>
    <col min="11266" max="11266" width="5.5546875" customWidth="1"/>
    <col min="11267" max="11267" width="38.6640625" customWidth="1"/>
    <col min="11268" max="11271" width="20.6640625" customWidth="1"/>
    <col min="11521" max="11521" width="48.5546875" customWidth="1"/>
    <col min="11522" max="11522" width="5.5546875" customWidth="1"/>
    <col min="11523" max="11523" width="38.6640625" customWidth="1"/>
    <col min="11524" max="11527" width="20.6640625" customWidth="1"/>
    <col min="11777" max="11777" width="48.5546875" customWidth="1"/>
    <col min="11778" max="11778" width="5.5546875" customWidth="1"/>
    <col min="11779" max="11779" width="38.6640625" customWidth="1"/>
    <col min="11780" max="11783" width="20.6640625" customWidth="1"/>
    <col min="12033" max="12033" width="48.5546875" customWidth="1"/>
    <col min="12034" max="12034" width="5.5546875" customWidth="1"/>
    <col min="12035" max="12035" width="38.6640625" customWidth="1"/>
    <col min="12036" max="12039" width="20.6640625" customWidth="1"/>
    <col min="12289" max="12289" width="48.5546875" customWidth="1"/>
    <col min="12290" max="12290" width="5.5546875" customWidth="1"/>
    <col min="12291" max="12291" width="38.6640625" customWidth="1"/>
    <col min="12292" max="12295" width="20.6640625" customWidth="1"/>
    <col min="12545" max="12545" width="48.5546875" customWidth="1"/>
    <col min="12546" max="12546" width="5.5546875" customWidth="1"/>
    <col min="12547" max="12547" width="38.6640625" customWidth="1"/>
    <col min="12548" max="12551" width="20.6640625" customWidth="1"/>
    <col min="12801" max="12801" width="48.5546875" customWidth="1"/>
    <col min="12802" max="12802" width="5.5546875" customWidth="1"/>
    <col min="12803" max="12803" width="38.6640625" customWidth="1"/>
    <col min="12804" max="12807" width="20.6640625" customWidth="1"/>
    <col min="13057" max="13057" width="48.5546875" customWidth="1"/>
    <col min="13058" max="13058" width="5.5546875" customWidth="1"/>
    <col min="13059" max="13059" width="38.6640625" customWidth="1"/>
    <col min="13060" max="13063" width="20.6640625" customWidth="1"/>
    <col min="13313" max="13313" width="48.5546875" customWidth="1"/>
    <col min="13314" max="13314" width="5.5546875" customWidth="1"/>
    <col min="13315" max="13315" width="38.6640625" customWidth="1"/>
    <col min="13316" max="13319" width="20.6640625" customWidth="1"/>
    <col min="13569" max="13569" width="48.5546875" customWidth="1"/>
    <col min="13570" max="13570" width="5.5546875" customWidth="1"/>
    <col min="13571" max="13571" width="38.6640625" customWidth="1"/>
    <col min="13572" max="13575" width="20.6640625" customWidth="1"/>
    <col min="13825" max="13825" width="48.5546875" customWidth="1"/>
    <col min="13826" max="13826" width="5.5546875" customWidth="1"/>
    <col min="13827" max="13827" width="38.6640625" customWidth="1"/>
    <col min="13828" max="13831" width="20.6640625" customWidth="1"/>
    <col min="14081" max="14081" width="48.5546875" customWidth="1"/>
    <col min="14082" max="14082" width="5.5546875" customWidth="1"/>
    <col min="14083" max="14083" width="38.6640625" customWidth="1"/>
    <col min="14084" max="14087" width="20.6640625" customWidth="1"/>
    <col min="14337" max="14337" width="48.5546875" customWidth="1"/>
    <col min="14338" max="14338" width="5.5546875" customWidth="1"/>
    <col min="14339" max="14339" width="38.6640625" customWidth="1"/>
    <col min="14340" max="14343" width="20.6640625" customWidth="1"/>
    <col min="14593" max="14593" width="48.5546875" customWidth="1"/>
    <col min="14594" max="14594" width="5.5546875" customWidth="1"/>
    <col min="14595" max="14595" width="38.6640625" customWidth="1"/>
    <col min="14596" max="14599" width="20.6640625" customWidth="1"/>
    <col min="14849" max="14849" width="48.5546875" customWidth="1"/>
    <col min="14850" max="14850" width="5.5546875" customWidth="1"/>
    <col min="14851" max="14851" width="38.6640625" customWidth="1"/>
    <col min="14852" max="14855" width="20.6640625" customWidth="1"/>
    <col min="15105" max="15105" width="48.5546875" customWidth="1"/>
    <col min="15106" max="15106" width="5.5546875" customWidth="1"/>
    <col min="15107" max="15107" width="38.6640625" customWidth="1"/>
    <col min="15108" max="15111" width="20.6640625" customWidth="1"/>
    <col min="15361" max="15361" width="48.5546875" customWidth="1"/>
    <col min="15362" max="15362" width="5.5546875" customWidth="1"/>
    <col min="15363" max="15363" width="38.6640625" customWidth="1"/>
    <col min="15364" max="15367" width="20.6640625" customWidth="1"/>
    <col min="15617" max="15617" width="48.5546875" customWidth="1"/>
    <col min="15618" max="15618" width="5.5546875" customWidth="1"/>
    <col min="15619" max="15619" width="38.6640625" customWidth="1"/>
    <col min="15620" max="15623" width="20.6640625" customWidth="1"/>
    <col min="15873" max="15873" width="48.5546875" customWidth="1"/>
    <col min="15874" max="15874" width="5.5546875" customWidth="1"/>
    <col min="15875" max="15875" width="38.6640625" customWidth="1"/>
    <col min="15876" max="15879" width="20.6640625" customWidth="1"/>
    <col min="16129" max="16129" width="48.5546875" customWidth="1"/>
    <col min="16130" max="16130" width="5.5546875" customWidth="1"/>
    <col min="16131" max="16131" width="38.6640625" customWidth="1"/>
    <col min="16132" max="16135" width="20.6640625" customWidth="1"/>
  </cols>
  <sheetData>
    <row r="1" spans="1:7" ht="11.1" customHeight="1" x14ac:dyDescent="0.25">
      <c r="A1" s="42" t="s">
        <v>186</v>
      </c>
      <c r="B1" s="42"/>
      <c r="C1" s="42"/>
      <c r="D1" s="42"/>
      <c r="E1" s="42"/>
      <c r="F1" s="42"/>
      <c r="G1" s="42"/>
    </row>
    <row r="2" spans="1:7" ht="13.2" customHeight="1" x14ac:dyDescent="0.25">
      <c r="A2" s="40" t="s">
        <v>187</v>
      </c>
      <c r="B2" s="40"/>
      <c r="C2" s="40"/>
      <c r="D2" s="40"/>
      <c r="E2" s="40"/>
      <c r="F2" s="40"/>
      <c r="G2" s="40"/>
    </row>
    <row r="3" spans="1:7" ht="9" customHeight="1" x14ac:dyDescent="0.25">
      <c r="A3" s="2"/>
      <c r="B3" s="10"/>
      <c r="C3" s="8"/>
      <c r="D3" s="4"/>
      <c r="E3" s="4"/>
      <c r="F3" s="4"/>
      <c r="G3" s="8"/>
    </row>
    <row r="4" spans="1:7" ht="13.95" customHeight="1" x14ac:dyDescent="0.25">
      <c r="A4" s="43" t="s">
        <v>20</v>
      </c>
      <c r="B4" s="46" t="s">
        <v>21</v>
      </c>
      <c r="C4" s="52" t="s">
        <v>188</v>
      </c>
      <c r="D4" s="49" t="s">
        <v>23</v>
      </c>
      <c r="E4" s="55" t="s">
        <v>24</v>
      </c>
      <c r="F4" s="56"/>
      <c r="G4" s="57"/>
    </row>
    <row r="5" spans="1:7" ht="4.95" customHeight="1" x14ac:dyDescent="0.25">
      <c r="A5" s="44"/>
      <c r="B5" s="47"/>
      <c r="C5" s="53"/>
      <c r="D5" s="50"/>
      <c r="E5" s="58" t="s">
        <v>130</v>
      </c>
      <c r="F5" s="58" t="s">
        <v>189</v>
      </c>
      <c r="G5" s="59" t="s">
        <v>132</v>
      </c>
    </row>
    <row r="6" spans="1:7" ht="6" customHeight="1" x14ac:dyDescent="0.25">
      <c r="A6" s="44"/>
      <c r="B6" s="47"/>
      <c r="C6" s="53"/>
      <c r="D6" s="50"/>
      <c r="E6" s="50"/>
      <c r="F6" s="50"/>
      <c r="G6" s="60"/>
    </row>
    <row r="7" spans="1:7" ht="4.95" customHeight="1" x14ac:dyDescent="0.25">
      <c r="A7" s="44"/>
      <c r="B7" s="47"/>
      <c r="C7" s="53"/>
      <c r="D7" s="50"/>
      <c r="E7" s="50"/>
      <c r="F7" s="50"/>
      <c r="G7" s="60"/>
    </row>
    <row r="8" spans="1:7" ht="6" customHeight="1" x14ac:dyDescent="0.25">
      <c r="A8" s="44"/>
      <c r="B8" s="47"/>
      <c r="C8" s="53"/>
      <c r="D8" s="50"/>
      <c r="E8" s="50"/>
      <c r="F8" s="50"/>
      <c r="G8" s="60"/>
    </row>
    <row r="9" spans="1:7" ht="6" customHeight="1" x14ac:dyDescent="0.25">
      <c r="A9" s="44"/>
      <c r="B9" s="47"/>
      <c r="C9" s="53"/>
      <c r="D9" s="50"/>
      <c r="E9" s="50"/>
      <c r="F9" s="50"/>
      <c r="G9" s="60"/>
    </row>
    <row r="10" spans="1:7" ht="18" customHeight="1" x14ac:dyDescent="0.25">
      <c r="A10" s="45"/>
      <c r="B10" s="48"/>
      <c r="C10" s="54"/>
      <c r="D10" s="51"/>
      <c r="E10" s="51"/>
      <c r="F10" s="51"/>
      <c r="G10" s="61"/>
    </row>
    <row r="11" spans="1:7" ht="13.5" customHeight="1" x14ac:dyDescent="0.25">
      <c r="A11" s="5">
        <v>1</v>
      </c>
      <c r="B11" s="6">
        <v>2</v>
      </c>
      <c r="C11" s="15">
        <v>3</v>
      </c>
      <c r="D11" s="9" t="s">
        <v>25</v>
      </c>
      <c r="E11" s="16" t="s">
        <v>26</v>
      </c>
      <c r="F11" s="16" t="s">
        <v>133</v>
      </c>
      <c r="G11" s="7" t="s">
        <v>134</v>
      </c>
    </row>
    <row r="12" spans="1:7" ht="13.2" x14ac:dyDescent="0.25">
      <c r="A12" s="21" t="s">
        <v>190</v>
      </c>
      <c r="B12" s="22" t="s">
        <v>191</v>
      </c>
      <c r="C12" s="22" t="s">
        <v>29</v>
      </c>
      <c r="D12" s="38">
        <v>1096927.81</v>
      </c>
      <c r="E12" s="38">
        <v>123197.43</v>
      </c>
      <c r="F12" s="38">
        <f>E12</f>
        <v>123197.43</v>
      </c>
      <c r="G12" s="36" t="s">
        <v>43</v>
      </c>
    </row>
    <row r="13" spans="1:7" ht="13.2" x14ac:dyDescent="0.25">
      <c r="A13" s="24" t="s">
        <v>192</v>
      </c>
      <c r="B13" s="25"/>
      <c r="C13" s="25"/>
      <c r="D13" s="39"/>
      <c r="E13" s="39"/>
      <c r="F13" s="39"/>
      <c r="G13" s="37"/>
    </row>
    <row r="14" spans="1:7" ht="13.2" x14ac:dyDescent="0.25">
      <c r="A14" s="21" t="s">
        <v>193</v>
      </c>
      <c r="B14" s="22" t="s">
        <v>194</v>
      </c>
      <c r="C14" s="22" t="s">
        <v>29</v>
      </c>
      <c r="D14" s="38" t="s">
        <v>43</v>
      </c>
      <c r="E14" s="38" t="s">
        <v>43</v>
      </c>
      <c r="F14" s="38" t="s">
        <v>43</v>
      </c>
      <c r="G14" s="36"/>
    </row>
    <row r="15" spans="1:7" ht="13.2" x14ac:dyDescent="0.25">
      <c r="A15" s="24" t="s">
        <v>195</v>
      </c>
      <c r="B15" s="25"/>
      <c r="C15" s="25"/>
      <c r="D15" s="39"/>
      <c r="E15" s="39"/>
      <c r="F15" s="39"/>
      <c r="G15" s="37"/>
    </row>
    <row r="16" spans="1:7" ht="13.2" x14ac:dyDescent="0.25">
      <c r="A16" s="21" t="s">
        <v>196</v>
      </c>
      <c r="B16" s="22" t="s">
        <v>197</v>
      </c>
      <c r="C16" s="22" t="s">
        <v>29</v>
      </c>
      <c r="D16" s="38" t="s">
        <v>43</v>
      </c>
      <c r="E16" s="38" t="s">
        <v>43</v>
      </c>
      <c r="F16" s="38" t="s">
        <v>43</v>
      </c>
      <c r="G16" s="36"/>
    </row>
    <row r="17" spans="1:7" ht="13.2" x14ac:dyDescent="0.25">
      <c r="A17" s="24" t="s">
        <v>195</v>
      </c>
      <c r="B17" s="25"/>
      <c r="C17" s="25"/>
      <c r="D17" s="39"/>
      <c r="E17" s="39"/>
      <c r="F17" s="39"/>
      <c r="G17" s="37"/>
    </row>
    <row r="18" spans="1:7" ht="13.2" x14ac:dyDescent="0.25">
      <c r="A18" s="21" t="s">
        <v>198</v>
      </c>
      <c r="B18" s="22" t="s">
        <v>199</v>
      </c>
      <c r="C18" s="22"/>
      <c r="D18" s="38">
        <f>[1]Источники!D18</f>
        <v>1096927.81</v>
      </c>
      <c r="E18" s="38">
        <v>123197.43</v>
      </c>
      <c r="F18" s="38">
        <f>F12</f>
        <v>123197.43</v>
      </c>
      <c r="G18" s="36"/>
    </row>
    <row r="19" spans="1:7" ht="13.2" x14ac:dyDescent="0.25">
      <c r="A19" s="21" t="s">
        <v>200</v>
      </c>
      <c r="B19" s="22" t="s">
        <v>201</v>
      </c>
      <c r="C19" s="22"/>
      <c r="D19" s="38">
        <v>-10688600</v>
      </c>
      <c r="E19" s="38">
        <v>-11293599.32</v>
      </c>
      <c r="F19" s="38">
        <f>E19</f>
        <v>-11293599.32</v>
      </c>
      <c r="G19" s="36" t="s">
        <v>43</v>
      </c>
    </row>
    <row r="20" spans="1:7" ht="22.8" x14ac:dyDescent="0.25">
      <c r="A20" s="24" t="s">
        <v>202</v>
      </c>
      <c r="B20" s="25" t="s">
        <v>201</v>
      </c>
      <c r="C20" s="25" t="s">
        <v>203</v>
      </c>
      <c r="D20" s="39">
        <f>[1]Источники!D20</f>
        <v>-10688600</v>
      </c>
      <c r="E20" s="39">
        <v>-11293599.32</v>
      </c>
      <c r="F20" s="39">
        <f>E20</f>
        <v>-11293599.32</v>
      </c>
      <c r="G20" s="37" t="s">
        <v>43</v>
      </c>
    </row>
    <row r="21" spans="1:7" ht="13.2" x14ac:dyDescent="0.25">
      <c r="A21" s="21" t="s">
        <v>204</v>
      </c>
      <c r="B21" s="22" t="s">
        <v>205</v>
      </c>
      <c r="C21" s="22"/>
      <c r="D21" s="38">
        <v>11785527.810000001</v>
      </c>
      <c r="E21" s="38">
        <v>11416796.75</v>
      </c>
      <c r="F21" s="38">
        <f>E21</f>
        <v>11416796.75</v>
      </c>
      <c r="G21" s="36" t="s">
        <v>43</v>
      </c>
    </row>
    <row r="22" spans="1:7" ht="22.8" x14ac:dyDescent="0.25">
      <c r="A22" s="24" t="s">
        <v>206</v>
      </c>
      <c r="B22" s="25" t="s">
        <v>205</v>
      </c>
      <c r="C22" s="25" t="s">
        <v>207</v>
      </c>
      <c r="D22" s="39">
        <f>[1]Источники!D22</f>
        <v>11785527.810000001</v>
      </c>
      <c r="E22" s="39">
        <v>11416796.75</v>
      </c>
      <c r="F22" s="39">
        <f>F21</f>
        <v>11416796.75</v>
      </c>
      <c r="G22" s="37" t="s">
        <v>43</v>
      </c>
    </row>
    <row r="23" spans="1:7" ht="24" x14ac:dyDescent="0.25">
      <c r="A23" s="21" t="s">
        <v>208</v>
      </c>
      <c r="B23" s="22" t="s">
        <v>209</v>
      </c>
      <c r="C23" s="22" t="s">
        <v>29</v>
      </c>
      <c r="D23" s="23" t="s">
        <v>29</v>
      </c>
      <c r="E23" s="192" t="str">
        <f>IF(IF(F23="-",0,F23)=0,"-",IF(F23="-",0,F23))</f>
        <v>-</v>
      </c>
      <c r="F23" s="35" t="s">
        <v>43</v>
      </c>
      <c r="G23" s="17" t="s">
        <v>29</v>
      </c>
    </row>
    <row r="24" spans="1:7" ht="22.8" x14ac:dyDescent="0.25">
      <c r="A24" s="24" t="s">
        <v>210</v>
      </c>
      <c r="B24" s="25" t="s">
        <v>211</v>
      </c>
      <c r="C24" s="25" t="s">
        <v>29</v>
      </c>
      <c r="D24" s="26" t="s">
        <v>29</v>
      </c>
      <c r="E24" s="26" t="str">
        <f>IF(IF(F24="-",0,F24)=0,"-",IF(F24="-",0,F24))</f>
        <v>-</v>
      </c>
      <c r="F24" s="26" t="s">
        <v>43</v>
      </c>
      <c r="G24" s="18" t="s">
        <v>29</v>
      </c>
    </row>
    <row r="25" spans="1:7" ht="22.8" x14ac:dyDescent="0.25">
      <c r="A25" s="24" t="s">
        <v>212</v>
      </c>
      <c r="B25" s="25" t="s">
        <v>213</v>
      </c>
      <c r="C25" s="25" t="s">
        <v>29</v>
      </c>
      <c r="D25" s="26" t="s">
        <v>29</v>
      </c>
      <c r="E25" s="26" t="str">
        <f>IF(IF(F25="-",0,F25)=0,"-",IF(F25="-",0,F25))</f>
        <v>-</v>
      </c>
      <c r="F25" s="26" t="s">
        <v>43</v>
      </c>
      <c r="G25" s="18" t="s">
        <v>29</v>
      </c>
    </row>
    <row r="26" spans="1:7" ht="12.75" customHeight="1" x14ac:dyDescent="0.25">
      <c r="A26" s="27"/>
      <c r="B26" s="28"/>
      <c r="C26" s="28"/>
      <c r="D26" s="29"/>
      <c r="E26" s="29"/>
      <c r="F26" s="29"/>
      <c r="G26" s="11"/>
    </row>
    <row r="27" spans="1:7" s="33" customFormat="1" ht="12.75" customHeight="1" x14ac:dyDescent="0.25"/>
    <row r="28" spans="1:7" s="33" customFormat="1" ht="1.5" customHeight="1" x14ac:dyDescent="0.25">
      <c r="A28" s="19"/>
      <c r="B28" s="19"/>
      <c r="C28" s="19"/>
      <c r="D28" s="34"/>
      <c r="E28" s="34"/>
      <c r="F28" s="34"/>
      <c r="G28" s="34"/>
    </row>
    <row r="29" spans="1:7" s="33" customFormat="1" ht="15" customHeight="1" x14ac:dyDescent="0.25">
      <c r="A29" s="19"/>
      <c r="B29" s="19"/>
      <c r="C29" s="19"/>
      <c r="D29" s="34"/>
      <c r="E29" s="34"/>
      <c r="F29" s="34"/>
      <c r="G29" s="34"/>
    </row>
    <row r="30" spans="1:7" s="33" customFormat="1" ht="9.9" customHeight="1" x14ac:dyDescent="0.25">
      <c r="A30" s="19"/>
      <c r="B30" s="19"/>
      <c r="C30" s="19"/>
      <c r="D30" s="34"/>
      <c r="E30" s="34"/>
      <c r="F30" s="34"/>
      <c r="G30" s="34"/>
    </row>
    <row r="31" spans="1:7" s="33" customFormat="1" ht="3.75" customHeight="1" x14ac:dyDescent="0.25">
      <c r="A31" s="19"/>
      <c r="B31" s="19"/>
      <c r="C31" s="19"/>
      <c r="D31" s="34"/>
      <c r="E31" s="34"/>
      <c r="F31" s="34"/>
      <c r="G31" s="34"/>
    </row>
    <row r="32" spans="1:7" s="33" customFormat="1" ht="12.75" customHeight="1" x14ac:dyDescent="0.25">
      <c r="A32" s="19"/>
      <c r="B32" s="19"/>
      <c r="C32" s="19"/>
      <c r="D32" s="34"/>
      <c r="E32" s="34"/>
      <c r="F32" s="34"/>
      <c r="G32" s="34"/>
    </row>
    <row r="33" spans="1:7" s="33" customFormat="1" ht="25.5" customHeight="1" x14ac:dyDescent="0.25">
      <c r="A33" s="19"/>
      <c r="B33" s="19"/>
      <c r="C33" s="19"/>
      <c r="D33" s="34"/>
      <c r="E33" s="34"/>
      <c r="F33" s="34"/>
      <c r="G33" s="34"/>
    </row>
    <row r="34" spans="1:7" s="33" customFormat="1" ht="12.75" customHeight="1" x14ac:dyDescent="0.25">
      <c r="A34" s="19"/>
      <c r="B34" s="19"/>
      <c r="C34" s="19"/>
      <c r="D34" s="34"/>
      <c r="F34" s="34"/>
      <c r="G34" s="34"/>
    </row>
    <row r="35" spans="1:7" s="33" customFormat="1" ht="12.75" customHeight="1" x14ac:dyDescent="0.25">
      <c r="A35" s="19"/>
      <c r="B35" s="19"/>
      <c r="C35" s="19"/>
      <c r="D35" s="34"/>
      <c r="E35" s="34"/>
      <c r="F35" s="34"/>
      <c r="G35" s="34"/>
    </row>
    <row r="36" spans="1:7" s="33" customFormat="1" ht="12.75" customHeight="1" x14ac:dyDescent="0.25">
      <c r="A36" s="19"/>
      <c r="B36" s="19"/>
      <c r="C36" s="19"/>
      <c r="D36" s="34"/>
      <c r="E36" s="34"/>
      <c r="F36" s="34"/>
      <c r="G36" s="34"/>
    </row>
    <row r="37" spans="1:7" s="33" customFormat="1" ht="12.75" customHeight="1" x14ac:dyDescent="0.25">
      <c r="A37" s="19"/>
      <c r="B37" s="19"/>
      <c r="C37" s="19"/>
      <c r="D37" s="34"/>
      <c r="E37" s="34"/>
      <c r="F37" s="34"/>
      <c r="G37" s="34"/>
    </row>
    <row r="38" spans="1:7" s="33" customFormat="1" ht="12.75" customHeight="1" x14ac:dyDescent="0.25">
      <c r="A38" s="19"/>
      <c r="B38" s="19"/>
      <c r="C38" s="19"/>
      <c r="D38" s="34"/>
      <c r="E38" s="34"/>
      <c r="F38" s="34"/>
      <c r="G38" s="34"/>
    </row>
    <row r="39" spans="1:7" s="33" customFormat="1" ht="12.75" customHeight="1" x14ac:dyDescent="0.25">
      <c r="A39" s="20" t="s">
        <v>225</v>
      </c>
      <c r="B39" s="19"/>
      <c r="C39" s="19"/>
      <c r="D39" s="34"/>
      <c r="E39" s="34"/>
      <c r="F39" s="34"/>
      <c r="G39" s="34"/>
    </row>
    <row r="40" spans="1:7" s="30" customFormat="1" ht="12.75" customHeight="1" x14ac:dyDescent="0.25">
      <c r="A40" s="31"/>
      <c r="B40" s="31"/>
      <c r="C40" s="31"/>
      <c r="D40" s="32"/>
      <c r="E40" s="32"/>
      <c r="F40" s="32"/>
      <c r="G40" s="32"/>
    </row>
    <row r="41" spans="1:7" ht="32.25" customHeight="1" x14ac:dyDescent="0.25">
      <c r="A41" s="3"/>
      <c r="B41" s="14"/>
      <c r="C41" s="3"/>
      <c r="D41" s="41"/>
      <c r="E41" s="41"/>
      <c r="F41" s="41"/>
      <c r="G41" s="41"/>
    </row>
    <row r="42" spans="1:7" ht="12.75" customHeight="1" x14ac:dyDescent="0.25">
      <c r="A42" s="3"/>
      <c r="D42" s="1"/>
      <c r="E42" s="1"/>
      <c r="F42" s="1"/>
      <c r="G42" s="14"/>
    </row>
    <row r="43" spans="1:7" ht="9.9" customHeight="1" x14ac:dyDescent="0.25">
      <c r="D43" s="14"/>
      <c r="E43" s="14"/>
      <c r="F43" s="14"/>
      <c r="G43" s="12"/>
    </row>
    <row r="44" spans="1:7" ht="9.9" customHeight="1" x14ac:dyDescent="0.25">
      <c r="A44" s="3"/>
      <c r="B44" s="14"/>
      <c r="C44" s="14"/>
      <c r="D44" s="13"/>
      <c r="E44" s="13"/>
      <c r="F44" s="13"/>
      <c r="G44" s="13"/>
    </row>
  </sheetData>
  <mergeCells count="11">
    <mergeCell ref="D41:G41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G13 G15:G16 E13 E15">
    <cfRule type="cellIs" priority="1" stopIfTrue="1" operator="equal">
      <formula>0</formula>
    </cfRule>
  </conditionalFormatting>
  <conditionalFormatting sqref="G17 E17">
    <cfRule type="cellIs" priority="2" stopIfTrue="1" operator="equal">
      <formula>0</formula>
    </cfRule>
  </conditionalFormatting>
  <conditionalFormatting sqref="G63 E63">
    <cfRule type="cellIs" priority="3" stopIfTrue="1" operator="equal">
      <formula>0</formula>
    </cfRule>
  </conditionalFormatting>
  <conditionalFormatting sqref="G65 E65">
    <cfRule type="cellIs" priority="4" stopIfTrue="1" operator="equal">
      <formula>0</formula>
    </cfRule>
  </conditionalFormatting>
  <pageMargins left="0.39370078740157483" right="0.39370078740157483" top="0.98425196850393704" bottom="0.19685039370078741" header="0.51181102362204722" footer="0.51181102362204722"/>
  <pageSetup paperSize="9" scale="80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3.2" x14ac:dyDescent="0.25"/>
  <sheetData>
    <row r="1" spans="1:2" x14ac:dyDescent="0.25">
      <c r="A1" t="s">
        <v>214</v>
      </c>
      <c r="B1" t="s">
        <v>32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21</vt:i4>
      </vt:variant>
    </vt:vector>
  </HeadingPairs>
  <TitlesOfParts>
    <vt:vector size="25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Источники!LAST_CELL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rep:2.55.0.116</dc:description>
  <cp:lastModifiedBy>User</cp:lastModifiedBy>
  <cp:lastPrinted>2024-04-29T08:22:05Z</cp:lastPrinted>
  <dcterms:created xsi:type="dcterms:W3CDTF">2023-02-27T07:31:09Z</dcterms:created>
  <dcterms:modified xsi:type="dcterms:W3CDTF">2024-04-29T08:24:30Z</dcterms:modified>
</cp:coreProperties>
</file>